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上野\Desktop\"/>
    </mc:Choice>
  </mc:AlternateContent>
  <xr:revisionPtr revIDLastSave="0" documentId="13_ncr:1_{1F785ECE-6154-4431-97EC-747832ACD6D2}" xr6:coauthVersionLast="47" xr6:coauthVersionMax="47" xr10:uidLastSave="{00000000-0000-0000-0000-000000000000}"/>
  <bookViews>
    <workbookView xWindow="-120" yWindow="-120" windowWidth="29040" windowHeight="15840" activeTab="1" xr2:uid="{00000000-000D-0000-FFFF-FFFF00000000}"/>
  </bookViews>
  <sheets>
    <sheet name="入力の手引き" sheetId="1" r:id="rId1"/>
    <sheet name="入力ﾌｫｰﾑ" sheetId="2" r:id="rId2"/>
    <sheet name="請求書" sheetId="3" r:id="rId3"/>
  </sheets>
  <definedNames>
    <definedName name="_Fill">#REF!</definedName>
    <definedName name="_xlnm.Print_Area" localSheetId="2">請求書!$A$1:$O$46</definedName>
    <definedName name="_xlnm.Print_Area" localSheetId="0">入力の手引き!$A$1:$J$47</definedName>
  </definedNames>
  <calcPr calcId="191029"/>
  <extLst>
    <ext uri="GoogleSheetsCustomDataVersion1">
      <go:sheetsCustomData xmlns:go="http://customooxmlschemas.google.com/" r:id="rId8" roundtripDataSignature="AMtx7midIsfrUwmC9D9nh7P1h+t822qAcQ=="/>
    </ext>
  </extLst>
</workbook>
</file>

<file path=xl/calcChain.xml><?xml version="1.0" encoding="utf-8"?>
<calcChain xmlns="http://schemas.openxmlformats.org/spreadsheetml/2006/main">
  <c r="L12" i="3" l="1"/>
  <c r="N34" i="3"/>
  <c r="L34" i="3"/>
  <c r="N11" i="3"/>
  <c r="L11" i="3"/>
  <c r="L35" i="3"/>
  <c r="K17" i="3" l="1"/>
  <c r="S18" i="2"/>
  <c r="P17" i="2"/>
  <c r="P20" i="2" s="1"/>
  <c r="S14" i="2"/>
  <c r="S13" i="2"/>
  <c r="P19" i="2" l="1"/>
  <c r="P15" i="2" s="1"/>
  <c r="P22" i="2" l="1"/>
  <c r="P16" i="2" s="1"/>
  <c r="S15" i="2"/>
  <c r="P21" i="2" l="1"/>
  <c r="S21" i="2" s="1"/>
  <c r="S16" i="2"/>
  <c r="S23" i="2" s="1"/>
  <c r="B27" i="3" l="1"/>
  <c r="B4" i="3"/>
  <c r="L33" i="3"/>
  <c r="L32" i="3"/>
  <c r="L31" i="3"/>
  <c r="D31" i="3"/>
  <c r="D30" i="3"/>
  <c r="D7" i="3"/>
  <c r="D8" i="3"/>
  <c r="L8" i="3"/>
  <c r="D32" i="3" l="1"/>
  <c r="D13" i="2"/>
  <c r="D14" i="2" s="1"/>
  <c r="S24" i="2"/>
  <c r="N46" i="3" s="1"/>
  <c r="C38" i="3" l="1"/>
  <c r="C15" i="3"/>
  <c r="D35" i="3"/>
  <c r="D12" i="3"/>
  <c r="D34" i="3"/>
  <c r="D11" i="3"/>
  <c r="D33" i="3"/>
  <c r="D10" i="3"/>
  <c r="D9" i="3"/>
  <c r="C16" i="3"/>
  <c r="L10" i="3"/>
  <c r="L9" i="3"/>
  <c r="I16" i="3"/>
  <c r="I39" i="3" s="1"/>
  <c r="K16" i="3"/>
  <c r="K39" i="3" s="1"/>
  <c r="I17" i="3"/>
  <c r="I40" i="3" s="1"/>
  <c r="C39" i="3" l="1"/>
  <c r="M17" i="3"/>
  <c r="N23" i="3"/>
  <c r="M16" i="3"/>
  <c r="C18" i="3" s="1"/>
  <c r="C19" i="3" l="1"/>
  <c r="C20" i="3" s="1"/>
  <c r="M40" i="3"/>
  <c r="C42" i="3" s="1"/>
  <c r="M39" i="3"/>
  <c r="C41" i="3" s="1"/>
  <c r="C40" i="3"/>
  <c r="C17" i="3"/>
  <c r="K40" i="3"/>
  <c r="C43" i="3" l="1"/>
  <c r="M18" i="3"/>
  <c r="M41" i="3" s="1"/>
  <c r="K21" i="3" l="1"/>
  <c r="K44" i="3" s="1"/>
  <c r="M19" i="3" l="1"/>
  <c r="M42" i="3" s="1"/>
  <c r="M22" i="3"/>
  <c r="M45" i="3" s="1"/>
  <c r="K19" i="3" l="1"/>
  <c r="K42" i="3" s="1"/>
  <c r="K20" i="3"/>
  <c r="K43" i="3" s="1"/>
  <c r="K18" i="3"/>
  <c r="K41" i="3" s="1"/>
  <c r="I19" i="3"/>
  <c r="I42" i="3" s="1"/>
  <c r="O20" i="2"/>
  <c r="O23" i="2"/>
  <c r="I18" i="3"/>
  <c r="I41" i="3" s="1"/>
  <c r="O17" i="2"/>
  <c r="O19" i="2" s="1"/>
  <c r="I22" i="3" l="1"/>
  <c r="I45" i="3" s="1"/>
  <c r="P23" i="2"/>
  <c r="K22" i="3" s="1"/>
  <c r="K45" i="3" s="1"/>
  <c r="O22" i="2"/>
  <c r="S20" i="2"/>
  <c r="S17" i="2"/>
  <c r="I21" i="3" l="1"/>
  <c r="I44" i="3" s="1"/>
  <c r="S22" i="2"/>
  <c r="M21" i="3" s="1"/>
  <c r="M44" i="3" s="1"/>
  <c r="I20" i="3"/>
  <c r="I43" i="3" s="1"/>
  <c r="S19" i="2"/>
  <c r="M20" i="3" s="1"/>
  <c r="M43" i="3" s="1"/>
</calcChain>
</file>

<file path=xl/sharedStrings.xml><?xml version="1.0" encoding="utf-8"?>
<sst xmlns="http://schemas.openxmlformats.org/spreadsheetml/2006/main" count="157" uniqueCount="106">
  <si>
    <t>※単価契約の場合、契約発注用（単価契約）様式を利用ください。</t>
  </si>
  <si>
    <t>・各項目の入力方法について</t>
  </si>
  <si>
    <t>　＜前回まで累計額＞</t>
  </si>
  <si>
    <t>　&lt;今回計上額＞</t>
  </si>
  <si>
    <t>・送付先について</t>
  </si>
  <si>
    <t>　できる限り、PDFにて送付下さい。</t>
  </si>
  <si>
    <t>新進建設株式会社</t>
  </si>
  <si>
    <t>契約発注用請求書　入力フォーム</t>
  </si>
  <si>
    <t>前回まで累計額</t>
  </si>
  <si>
    <t>今回計上額</t>
  </si>
  <si>
    <t>累計額</t>
  </si>
  <si>
    <t>(A)出来高金額（100％）</t>
  </si>
  <si>
    <t>保留額</t>
  </si>
  <si>
    <t>解除額</t>
  </si>
  <si>
    <t>累計出来高率</t>
  </si>
  <si>
    <t>新進建設株式会社　御中</t>
  </si>
  <si>
    <t>締切日　　</t>
  </si>
  <si>
    <t>:</t>
  </si>
  <si>
    <t>工事名称　</t>
  </si>
  <si>
    <t>件名　　　</t>
  </si>
  <si>
    <t>取引先コード</t>
  </si>
  <si>
    <t xml:space="preserve">保留率　   </t>
  </si>
  <si>
    <t>消費税額</t>
  </si>
  <si>
    <t>消費税額
残額</t>
  </si>
  <si>
    <t>請　求　書　（契約発注用）</t>
    <phoneticPr fontId="1"/>
  </si>
  <si>
    <t>発注コード</t>
    <phoneticPr fontId="1"/>
  </si>
  <si>
    <t>（下請負人）</t>
    <phoneticPr fontId="1"/>
  </si>
  <si>
    <t>TEL:</t>
    <phoneticPr fontId="1"/>
  </si>
  <si>
    <t>FAX:</t>
    <phoneticPr fontId="1"/>
  </si>
  <si>
    <t>住所：</t>
    <phoneticPr fontId="1"/>
  </si>
  <si>
    <t>会社名：</t>
    <phoneticPr fontId="1"/>
  </si>
  <si>
    <t>担当者名：</t>
    <phoneticPr fontId="1"/>
  </si>
  <si>
    <t>累計額</t>
    <phoneticPr fontId="1"/>
  </si>
  <si>
    <t>税率</t>
    <phoneticPr fontId="1"/>
  </si>
  <si>
    <t>(B)消費税額</t>
    <phoneticPr fontId="1"/>
  </si>
  <si>
    <t>(C)出来高に対する請求金額</t>
    <phoneticPr fontId="1"/>
  </si>
  <si>
    <t>(D)消費税額</t>
    <phoneticPr fontId="1"/>
  </si>
  <si>
    <t>(F)消費税額</t>
    <phoneticPr fontId="1"/>
  </si>
  <si>
    <t>請求金額　※(C)+(D)</t>
    <phoneticPr fontId="1"/>
  </si>
  <si>
    <t>単位（円）　税率:10%</t>
    <phoneticPr fontId="1"/>
  </si>
  <si>
    <t>令和</t>
    <rPh sb="0" eb="2">
      <t>レイワ</t>
    </rPh>
    <phoneticPr fontId="1"/>
  </si>
  <si>
    <t>年</t>
    <rPh sb="0" eb="1">
      <t>ネン</t>
    </rPh>
    <phoneticPr fontId="1"/>
  </si>
  <si>
    <t>月</t>
    <rPh sb="0" eb="1">
      <t>ガツ</t>
    </rPh>
    <phoneticPr fontId="1"/>
  </si>
  <si>
    <t>日</t>
    <rPh sb="0" eb="1">
      <t>ニチ</t>
    </rPh>
    <phoneticPr fontId="1"/>
  </si>
  <si>
    <t>第</t>
    <rPh sb="0" eb="1">
      <t>ダイ</t>
    </rPh>
    <phoneticPr fontId="1"/>
  </si>
  <si>
    <t>回目</t>
    <rPh sb="0" eb="2">
      <t>カイメ</t>
    </rPh>
    <phoneticPr fontId="1"/>
  </si>
  <si>
    <t>消費税額</t>
    <phoneticPr fontId="1"/>
  </si>
  <si>
    <t>②締切日</t>
    <phoneticPr fontId="1"/>
  </si>
  <si>
    <t>①発行日付</t>
    <phoneticPr fontId="1"/>
  </si>
  <si>
    <t>③請求回数</t>
    <rPh sb="1" eb="5">
      <t>セイキュウカイスウ</t>
    </rPh>
    <phoneticPr fontId="1"/>
  </si>
  <si>
    <t>④工事名称</t>
    <phoneticPr fontId="1"/>
  </si>
  <si>
    <t>⑥発注コード</t>
    <rPh sb="1" eb="3">
      <t>ハッチュウ</t>
    </rPh>
    <phoneticPr fontId="1"/>
  </si>
  <si>
    <t>⑦取引先コード</t>
    <phoneticPr fontId="1"/>
  </si>
  <si>
    <t>⑨会社名</t>
    <phoneticPr fontId="1"/>
  </si>
  <si>
    <t>⑪</t>
    <phoneticPr fontId="1"/>
  </si>
  <si>
    <t>⑬</t>
    <phoneticPr fontId="1"/>
  </si>
  <si>
    <t>請　求　書　（契約発注用・貴社控）</t>
    <phoneticPr fontId="1"/>
  </si>
  <si>
    <t>　入力が必要な項目は、</t>
    <phoneticPr fontId="1"/>
  </si>
  <si>
    <t>で色付けされた部分のみになります。</t>
    <phoneticPr fontId="1"/>
  </si>
  <si>
    <r>
      <t>　シート</t>
    </r>
    <r>
      <rPr>
        <b/>
        <sz val="11"/>
        <color theme="1"/>
        <rFont val="ＭＳ Ｐゴシック"/>
        <family val="3"/>
        <charset val="128"/>
      </rPr>
      <t>【入力フォーム】</t>
    </r>
    <r>
      <rPr>
        <sz val="11"/>
        <color theme="1"/>
        <rFont val="ＭＳ Ｐゴシック"/>
        <family val="3"/>
        <charset val="128"/>
      </rPr>
      <t>に必要情報を入力下さい。出力用の</t>
    </r>
    <r>
      <rPr>
        <b/>
        <sz val="11"/>
        <color theme="1"/>
        <rFont val="ＭＳ Ｐゴシック"/>
        <family val="3"/>
        <charset val="128"/>
      </rPr>
      <t>【請求書】</t>
    </r>
    <r>
      <rPr>
        <sz val="11"/>
        <color theme="1"/>
        <rFont val="ＭＳ Ｐゴシック"/>
        <family val="3"/>
        <charset val="128"/>
      </rPr>
      <t>シートにデータが反映されます。</t>
    </r>
  </si>
  <si>
    <r>
      <t>　＜</t>
    </r>
    <r>
      <rPr>
        <sz val="11"/>
        <color theme="1"/>
        <rFont val="ＭＳ Ｐゴシック"/>
        <family val="3"/>
        <charset val="128"/>
      </rPr>
      <t>注文情報</t>
    </r>
    <r>
      <rPr>
        <b/>
        <sz val="11"/>
        <color theme="1"/>
        <rFont val="ＭＳ Ｐゴシック"/>
        <family val="3"/>
        <charset val="128"/>
      </rPr>
      <t>＞</t>
    </r>
    <phoneticPr fontId="1"/>
  </si>
  <si>
    <t>　【⑦取引先コード】には注文書に記載の取引先コードをご記入ください。</t>
    <phoneticPr fontId="1"/>
  </si>
  <si>
    <t>　【⑩契約金額】契約金額（税抜）を入力してください。</t>
    <phoneticPr fontId="1"/>
  </si>
  <si>
    <t>　PDFの作成が難しい場合、郵便にて当社までお送り下さい。</t>
    <phoneticPr fontId="1"/>
  </si>
  <si>
    <r>
      <t>　メールアドレス：</t>
    </r>
    <r>
      <rPr>
        <sz val="11"/>
        <color rgb="FFFF0000"/>
        <rFont val="ＭＳ Ｐゴシック"/>
        <family val="3"/>
        <charset val="128"/>
      </rPr>
      <t>accounting@shinshin.org</t>
    </r>
    <phoneticPr fontId="1"/>
  </si>
  <si>
    <t>　【⑥発注コード】には注文書に記載されております発注コードを記入ください。</t>
    <rPh sb="3" eb="5">
      <t>ハッチュウ</t>
    </rPh>
    <rPh sb="11" eb="14">
      <t>チュウモンショ</t>
    </rPh>
    <rPh sb="15" eb="17">
      <t>キサイ</t>
    </rPh>
    <rPh sb="24" eb="26">
      <t>ハッチュウ</t>
    </rPh>
    <rPh sb="30" eb="32">
      <t>キニュウ</t>
    </rPh>
    <phoneticPr fontId="1"/>
  </si>
  <si>
    <t>　【⑧保留率】については注文書をご確認頂き、10％以外が設定されている場合は変更ください。</t>
    <phoneticPr fontId="1"/>
  </si>
  <si>
    <t>⑩工事価格</t>
    <rPh sb="1" eb="5">
      <t>コウジカカク</t>
    </rPh>
    <phoneticPr fontId="1"/>
  </si>
  <si>
    <t>契約金額</t>
    <rPh sb="0" eb="4">
      <t>ケイヤクキンガク</t>
    </rPh>
    <phoneticPr fontId="1"/>
  </si>
  <si>
    <t>今回計上額</t>
    <rPh sb="2" eb="4">
      <t>ケイジョウ</t>
    </rPh>
    <rPh sb="4" eb="5">
      <t>ガク</t>
    </rPh>
    <phoneticPr fontId="1"/>
  </si>
  <si>
    <t>工事価格</t>
    <rPh sb="0" eb="4">
      <t>コウジカカク</t>
    </rPh>
    <phoneticPr fontId="1"/>
  </si>
  <si>
    <t>契約金額
残額</t>
    <phoneticPr fontId="1"/>
  </si>
  <si>
    <t>工事価格
残額</t>
    <rPh sb="0" eb="4">
      <t>コウジカカク</t>
    </rPh>
    <phoneticPr fontId="1"/>
  </si>
  <si>
    <t xml:space="preserve"> （下記に記載）もしくは郵送でご提出下さい。</t>
    <phoneticPr fontId="1"/>
  </si>
  <si>
    <t>【記載要綱】</t>
    <rPh sb="1" eb="5">
      <t>キサイヨウコウ</t>
    </rPh>
    <phoneticPr fontId="1"/>
  </si>
  <si>
    <t>新進建設株式会社</t>
    <phoneticPr fontId="1"/>
  </si>
  <si>
    <t>契約発注請求書について</t>
    <rPh sb="2" eb="4">
      <t>ハッチュウ</t>
    </rPh>
    <rPh sb="4" eb="7">
      <t>セイキュウショ</t>
    </rPh>
    <phoneticPr fontId="1"/>
  </si>
  <si>
    <t>　なお、PDFのファイル名は　下記の通り作成下さい。</t>
    <rPh sb="12" eb="13">
      <t>メイ</t>
    </rPh>
    <rPh sb="15" eb="17">
      <t>カキ</t>
    </rPh>
    <rPh sb="18" eb="19">
      <t>トオ</t>
    </rPh>
    <rPh sb="20" eb="22">
      <t>サクセイ</t>
    </rPh>
    <rPh sb="22" eb="23">
      <t>クダ</t>
    </rPh>
    <phoneticPr fontId="1"/>
  </si>
  <si>
    <t>　請求書_ 日付（締日）_会社名_金額.pdf</t>
    <rPh sb="1" eb="4">
      <t>セイキュウショ</t>
    </rPh>
    <rPh sb="6" eb="8">
      <t>ヒヅケ</t>
    </rPh>
    <rPh sb="9" eb="10">
      <t>シ</t>
    </rPh>
    <rPh sb="10" eb="11">
      <t>ヒ</t>
    </rPh>
    <rPh sb="13" eb="16">
      <t>カイシャメイ</t>
    </rPh>
    <rPh sb="17" eb="19">
      <t>キンガク</t>
    </rPh>
    <phoneticPr fontId="1"/>
  </si>
  <si>
    <t>契約金額</t>
    <phoneticPr fontId="1"/>
  </si>
  <si>
    <t>(E)保留金額  ※(A)-(C)</t>
    <phoneticPr fontId="1"/>
  </si>
  <si>
    <t>⑤発注内容</t>
    <rPh sb="1" eb="5">
      <t>ハッチュウナイヨウ</t>
    </rPh>
    <phoneticPr fontId="1"/>
  </si>
  <si>
    <t>発注内容　　</t>
    <rPh sb="0" eb="4">
      <t>ハッチュウナイヨウ</t>
    </rPh>
    <phoneticPr fontId="1"/>
  </si>
  <si>
    <t>　押印は電子印鑑等でも問題ありません。</t>
    <rPh sb="1" eb="3">
      <t>オウイン</t>
    </rPh>
    <phoneticPr fontId="1"/>
  </si>
  <si>
    <t>　【⑨会社名】会社名・担当者名等を入力ください。請求書にゴム印で押印を行う場合は空白で結構です。</t>
    <rPh sb="32" eb="34">
      <t>オウイン</t>
    </rPh>
    <phoneticPr fontId="1"/>
  </si>
  <si>
    <t>新進建設株式会社　総務部　経理担当</t>
  </si>
  <si>
    <t>住所：〒781-0832　高知県高知市九反田5番8号</t>
  </si>
  <si>
    <t>電話：088-882-7166</t>
  </si>
  <si>
    <r>
      <t>　入力後、</t>
    </r>
    <r>
      <rPr>
        <b/>
        <sz val="11"/>
        <color theme="1"/>
        <rFont val="ＭＳ Ｐゴシック"/>
        <family val="3"/>
        <charset val="128"/>
      </rPr>
      <t>【請求書】</t>
    </r>
    <r>
      <rPr>
        <sz val="11"/>
        <color theme="1"/>
        <rFont val="ＭＳ Ｐゴシック"/>
        <family val="3"/>
        <charset val="128"/>
      </rPr>
      <t>シートを印刷し、</t>
    </r>
    <r>
      <rPr>
        <b/>
        <sz val="11"/>
        <color theme="1"/>
        <rFont val="ＭＳ Ｐゴシック"/>
        <family val="3"/>
        <charset val="128"/>
      </rPr>
      <t>【請求書（正）】</t>
    </r>
    <r>
      <rPr>
        <sz val="11"/>
        <color theme="1"/>
        <rFont val="ＭＳ Ｐゴシック"/>
        <family val="3"/>
        <charset val="128"/>
      </rPr>
      <t>に押印のうえ、PDFにて当社担当メールアドレス</t>
    </r>
    <rPh sb="27" eb="29">
      <t>オウイン</t>
    </rPh>
    <rPh sb="38" eb="40">
      <t>トウシャ</t>
    </rPh>
    <phoneticPr fontId="1"/>
  </si>
  <si>
    <t>⑧保留率　</t>
    <phoneticPr fontId="1"/>
  </si>
  <si>
    <t>　PDFのファイルは、各請求別に作成下さい（請求が3件に分かれていれば、3つのPDFに分ける）</t>
    <rPh sb="11" eb="15">
      <t>カクセイキュウベツ</t>
    </rPh>
    <rPh sb="16" eb="19">
      <t>サクセイクダ</t>
    </rPh>
    <rPh sb="22" eb="24">
      <t>セイキュウ</t>
    </rPh>
    <rPh sb="26" eb="27">
      <t>ケン</t>
    </rPh>
    <rPh sb="28" eb="29">
      <t>ワ</t>
    </rPh>
    <rPh sb="43" eb="44">
      <t>ワ</t>
    </rPh>
    <phoneticPr fontId="1"/>
  </si>
  <si>
    <t>・入力方法と提出方法について</t>
    <phoneticPr fontId="1"/>
  </si>
  <si>
    <t>⑫</t>
    <phoneticPr fontId="1"/>
  </si>
  <si>
    <t>⑭</t>
    <phoneticPr fontId="1"/>
  </si>
  <si>
    <t>　【⑪】過去の請求書を参照し、前回までの出来高累計額及び、消費税額を入力してください。</t>
    <rPh sb="4" eb="6">
      <t>カコ</t>
    </rPh>
    <rPh sb="15" eb="17">
      <t>ゼンカイ</t>
    </rPh>
    <rPh sb="20" eb="23">
      <t>デキダカ</t>
    </rPh>
    <rPh sb="23" eb="25">
      <t>ルイケイ</t>
    </rPh>
    <rPh sb="25" eb="26">
      <t>ガク</t>
    </rPh>
    <rPh sb="26" eb="27">
      <t>オヨ</t>
    </rPh>
    <rPh sb="29" eb="33">
      <t>ショウヒゼイガク</t>
    </rPh>
    <rPh sb="34" eb="36">
      <t>ニュウリョク</t>
    </rPh>
    <phoneticPr fontId="1"/>
  </si>
  <si>
    <t>　【⑫】過去の請求書を参照し、前回までの請求金額及び消費税額を記入してください。</t>
    <rPh sb="4" eb="6">
      <t>カコ</t>
    </rPh>
    <rPh sb="15" eb="17">
      <t>ゼンカイ</t>
    </rPh>
    <rPh sb="20" eb="22">
      <t>セイキュウ</t>
    </rPh>
    <rPh sb="22" eb="24">
      <t>キンガク</t>
    </rPh>
    <rPh sb="24" eb="25">
      <t>オヨ</t>
    </rPh>
    <rPh sb="26" eb="30">
      <t>ショウヒゼイガク</t>
    </rPh>
    <rPh sb="31" eb="33">
      <t>キニュウ</t>
    </rPh>
    <phoneticPr fontId="1"/>
  </si>
  <si>
    <t>　※従来の処理で万単位の丸めが生じており、出来高と請求金額が10：9の金額にならない場合についても</t>
    <rPh sb="2" eb="4">
      <t>ジュウライ</t>
    </rPh>
    <rPh sb="5" eb="7">
      <t>ショリ</t>
    </rPh>
    <rPh sb="8" eb="11">
      <t>マンタンイ</t>
    </rPh>
    <rPh sb="12" eb="13">
      <t>マル</t>
    </rPh>
    <rPh sb="15" eb="16">
      <t>ショウ</t>
    </rPh>
    <rPh sb="21" eb="24">
      <t>デキダカ</t>
    </rPh>
    <rPh sb="25" eb="29">
      <t>セイキュウキンガク</t>
    </rPh>
    <rPh sb="35" eb="37">
      <t>キンガク</t>
    </rPh>
    <rPh sb="42" eb="44">
      <t>バアイ</t>
    </rPh>
    <phoneticPr fontId="1"/>
  </si>
  <si>
    <t>　　 実際お支払した金額をご入力下さい。</t>
    <rPh sb="3" eb="5">
      <t>ジッサイ</t>
    </rPh>
    <rPh sb="6" eb="8">
      <t>シハライ</t>
    </rPh>
    <rPh sb="10" eb="12">
      <t>キンガク</t>
    </rPh>
    <rPh sb="14" eb="16">
      <t>ニュウリョク</t>
    </rPh>
    <rPh sb="16" eb="17">
      <t>クダ</t>
    </rPh>
    <phoneticPr fontId="1"/>
  </si>
  <si>
    <t>　※従来、出来高に対しての請求金額について万単位を丸めてご請求頂いておりましたが、R4.6.30よりこれを廃止し、</t>
    <rPh sb="2" eb="4">
      <t>ジュウライ</t>
    </rPh>
    <rPh sb="5" eb="8">
      <t>デキダカ</t>
    </rPh>
    <rPh sb="9" eb="10">
      <t>タイ</t>
    </rPh>
    <rPh sb="13" eb="17">
      <t>セイキュウキンガク</t>
    </rPh>
    <rPh sb="21" eb="24">
      <t>マンタンイ</t>
    </rPh>
    <rPh sb="25" eb="26">
      <t>マル</t>
    </rPh>
    <rPh sb="29" eb="31">
      <t>セイキュウ</t>
    </rPh>
    <rPh sb="31" eb="32">
      <t>イタダ</t>
    </rPh>
    <rPh sb="53" eb="55">
      <t>ハイシ</t>
    </rPh>
    <phoneticPr fontId="1"/>
  </si>
  <si>
    <t>　 　出来高から保留率に準じた保留金を除いた金額をそのままご請求下さい。</t>
    <rPh sb="3" eb="6">
      <t>デキダカ</t>
    </rPh>
    <rPh sb="8" eb="11">
      <t>ホリュウリツ</t>
    </rPh>
    <rPh sb="12" eb="13">
      <t>ジュン</t>
    </rPh>
    <rPh sb="15" eb="18">
      <t>ホリュウキン</t>
    </rPh>
    <rPh sb="19" eb="20">
      <t>ノゾ</t>
    </rPh>
    <rPh sb="22" eb="24">
      <t>キンガク</t>
    </rPh>
    <rPh sb="30" eb="32">
      <t>セイキュウ</t>
    </rPh>
    <rPh sb="32" eb="33">
      <t>クダ</t>
    </rPh>
    <phoneticPr fontId="1"/>
  </si>
  <si>
    <t>　例）請求書_20220630_あいうえお建設_100000.pdf</t>
    <rPh sb="1" eb="2">
      <t>レイ</t>
    </rPh>
    <rPh sb="3" eb="6">
      <t>セイキュウショ</t>
    </rPh>
    <rPh sb="21" eb="23">
      <t>ケンセツ</t>
    </rPh>
    <phoneticPr fontId="1"/>
  </si>
  <si>
    <t>　【⑬】今回出来高を税抜で入力してください。</t>
    <phoneticPr fontId="1"/>
  </si>
  <si>
    <t>　【⑭】保留金解除を行う場合、入力してください。ただし保留金は最終出来高時解除なので、通常は0円となります。</t>
    <phoneticPr fontId="1"/>
  </si>
  <si>
    <t>インボイス
登録番号</t>
    <rPh sb="6" eb="10">
      <t>トウロクバンゴウ</t>
    </rPh>
    <phoneticPr fontId="1"/>
  </si>
  <si>
    <t>※①～⑭は必ず入力をお願い致します。 それ以外の項目は計算式が入っておりますので、入力しないでください。</t>
    <phoneticPr fontId="1"/>
  </si>
  <si>
    <t>※提出書類はエクセルシート「請求書」をに記名押印のうえ、月末締切・翌月5日迄にメールもしくは郵送にてご提出下さい。</t>
    <rPh sb="20" eb="22">
      <t>キメイ</t>
    </rPh>
    <rPh sb="22" eb="24">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</si>
</sst>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1"/>
      <color theme="1"/>
      <name val="Arial"/>
    </font>
    <font>
      <sz val="6"/>
      <name val="ＭＳ Ｐゴシック"/>
      <family val="3"/>
      <charset val="128"/>
    </font>
    <font>
      <sz val="11"/>
      <color theme="1"/>
      <name val="ＭＳ Ｐゴシック"/>
      <family val="3"/>
      <charset val="128"/>
    </font>
    <font>
      <b/>
      <sz val="11"/>
      <color theme="1"/>
      <name val="ＭＳ Ｐゴシック"/>
      <family val="3"/>
      <charset val="128"/>
    </font>
    <font>
      <sz val="11"/>
      <name val="ＭＳ Ｐゴシック"/>
      <family val="3"/>
      <charset val="128"/>
    </font>
    <font>
      <b/>
      <sz val="14"/>
      <color theme="1"/>
      <name val="ＭＳ Ｐゴシック"/>
      <family val="3"/>
      <charset val="128"/>
    </font>
    <font>
      <sz val="11"/>
      <color theme="1"/>
      <name val="ＭＳ Ｐ明朝"/>
      <family val="1"/>
      <charset val="128"/>
    </font>
    <font>
      <b/>
      <u/>
      <sz val="20"/>
      <color theme="1"/>
      <name val="ＭＳ Ｐ明朝"/>
      <family val="1"/>
      <charset val="128"/>
    </font>
    <font>
      <b/>
      <sz val="11"/>
      <color theme="1"/>
      <name val="ＭＳ Ｐ明朝"/>
      <family val="1"/>
      <charset val="128"/>
    </font>
    <font>
      <b/>
      <sz val="14"/>
      <color theme="1"/>
      <name val="ＭＳ Ｐ明朝"/>
      <family val="1"/>
      <charset val="128"/>
    </font>
    <font>
      <sz val="12"/>
      <color theme="1"/>
      <name val="ＭＳ Ｐ明朝"/>
      <family val="1"/>
      <charset val="128"/>
    </font>
    <font>
      <sz val="11"/>
      <name val="ＭＳ Ｐ明朝"/>
      <family val="1"/>
      <charset val="128"/>
    </font>
    <font>
      <sz val="12"/>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4"/>
      <name val="ＭＳ Ｐ明朝"/>
      <family val="1"/>
      <charset val="128"/>
    </font>
    <font>
      <sz val="10"/>
      <name val="ＭＳ Ｐ明朝"/>
      <family val="1"/>
      <charset val="128"/>
    </font>
    <font>
      <b/>
      <sz val="14"/>
      <name val="ＭＳ Ｐ明朝"/>
      <family val="1"/>
      <charset val="128"/>
    </font>
    <font>
      <sz val="11"/>
      <color rgb="FFFF0000"/>
      <name val="ＭＳ Ｐゴシック"/>
      <family val="3"/>
      <charset val="128"/>
    </font>
    <font>
      <b/>
      <sz val="14"/>
      <color theme="1"/>
      <name val="Arial"/>
      <family val="2"/>
    </font>
    <font>
      <b/>
      <sz val="18"/>
      <color theme="1"/>
      <name val="ＭＳ Ｐゴシック"/>
      <family val="3"/>
      <charset val="128"/>
    </font>
    <font>
      <b/>
      <sz val="18"/>
      <color theme="1"/>
      <name val="Arial"/>
      <family val="2"/>
    </font>
    <font>
      <b/>
      <sz val="11"/>
      <color theme="1"/>
      <name val="Arial"/>
      <family val="2"/>
    </font>
    <font>
      <sz val="1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hair">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tted">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dotted">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dotted">
        <color rgb="FF000000"/>
      </bottom>
      <diagonal/>
    </border>
    <border>
      <left/>
      <right style="medium">
        <color rgb="FF000000"/>
      </right>
      <top style="dotted">
        <color rgb="FF000000"/>
      </top>
      <bottom style="thin">
        <color rgb="FF000000"/>
      </bottom>
      <diagonal/>
    </border>
    <border>
      <left/>
      <right/>
      <top style="medium">
        <color rgb="FF000000"/>
      </top>
      <bottom/>
      <diagonal/>
    </border>
    <border>
      <left/>
      <right/>
      <top/>
      <bottom style="medium">
        <color rgb="FF000000"/>
      </bottom>
      <diagonal/>
    </border>
    <border>
      <left style="thin">
        <color rgb="FF000000"/>
      </left>
      <right/>
      <top/>
      <bottom/>
      <diagonal/>
    </border>
    <border>
      <left/>
      <right/>
      <top/>
      <bottom style="thin">
        <color auto="1"/>
      </bottom>
      <diagonal/>
    </border>
    <border>
      <left style="medium">
        <color rgb="FF000000"/>
      </left>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thin">
        <color rgb="FF000000"/>
      </right>
      <top style="thin">
        <color rgb="FF000000"/>
      </top>
      <bottom style="dashed">
        <color rgb="FF000000"/>
      </bottom>
      <diagonal/>
    </border>
    <border>
      <left style="thin">
        <color rgb="FF000000"/>
      </left>
      <right/>
      <top style="dashed">
        <color rgb="FF000000"/>
      </top>
      <bottom style="dashed">
        <color rgb="FF000000"/>
      </bottom>
      <diagonal/>
    </border>
    <border>
      <left/>
      <right/>
      <top style="dashed">
        <color rgb="FF000000"/>
      </top>
      <bottom style="dashed">
        <color rgb="FF000000"/>
      </bottom>
      <diagonal/>
    </border>
    <border>
      <left/>
      <right style="thin">
        <color rgb="FF000000"/>
      </right>
      <top style="dashed">
        <color rgb="FF000000"/>
      </top>
      <bottom style="dashed">
        <color rgb="FF000000"/>
      </bottom>
      <diagonal/>
    </border>
    <border>
      <left style="thin">
        <color rgb="FF000000"/>
      </left>
      <right/>
      <top style="dashed">
        <color rgb="FF000000"/>
      </top>
      <bottom style="thin">
        <color rgb="FF000000"/>
      </bottom>
      <diagonal/>
    </border>
    <border>
      <left/>
      <right/>
      <top style="dashed">
        <color rgb="FF000000"/>
      </top>
      <bottom style="thin">
        <color rgb="FF000000"/>
      </bottom>
      <diagonal/>
    </border>
    <border>
      <left/>
      <right style="thin">
        <color rgb="FF000000"/>
      </right>
      <top style="dashed">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style="medium">
        <color rgb="FF000000"/>
      </left>
      <right/>
      <top style="thin">
        <color rgb="FF000000"/>
      </top>
      <bottom/>
      <diagonal/>
    </border>
  </borders>
  <cellStyleXfs count="1">
    <xf numFmtId="0" fontId="0" fillId="0" borderId="0"/>
  </cellStyleXfs>
  <cellXfs count="235">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4" fillId="0" borderId="11"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10" fillId="0" borderId="30" xfId="0" applyFont="1" applyBorder="1" applyAlignment="1">
      <alignment horizontal="left"/>
    </xf>
    <xf numFmtId="0" fontId="11" fillId="0" borderId="30" xfId="0" applyFont="1" applyBorder="1" applyAlignment="1">
      <alignment vertical="center"/>
    </xf>
    <xf numFmtId="0" fontId="11" fillId="0" borderId="1" xfId="0" applyFont="1" applyBorder="1" applyAlignment="1">
      <alignment vertical="center"/>
    </xf>
    <xf numFmtId="0" fontId="12" fillId="0" borderId="30" xfId="0" applyFont="1" applyBorder="1"/>
    <xf numFmtId="0" fontId="10" fillId="0" borderId="4" xfId="0" applyFont="1" applyBorder="1" applyAlignment="1">
      <alignment horizontal="left"/>
    </xf>
    <xf numFmtId="0" fontId="10" fillId="0" borderId="0" xfId="0" applyFont="1" applyAlignment="1">
      <alignment horizontal="right"/>
    </xf>
    <xf numFmtId="0" fontId="10" fillId="0" borderId="1" xfId="0" applyFont="1" applyBorder="1" applyAlignment="1">
      <alignment horizontal="left"/>
    </xf>
    <xf numFmtId="0" fontId="10" fillId="0" borderId="0" xfId="0" applyFont="1"/>
    <xf numFmtId="9" fontId="10" fillId="0" borderId="30" xfId="0" applyNumberFormat="1" applyFont="1" applyBorder="1" applyAlignment="1">
      <alignment horizontal="left"/>
    </xf>
    <xf numFmtId="0" fontId="10" fillId="0" borderId="0" xfId="0" applyFont="1" applyAlignment="1">
      <alignment horizontal="left"/>
    </xf>
    <xf numFmtId="9" fontId="10" fillId="0" borderId="0" xfId="0" applyNumberFormat="1" applyFont="1" applyAlignment="1">
      <alignment horizontal="left"/>
    </xf>
    <xf numFmtId="0" fontId="10" fillId="0" borderId="0" xfId="0" applyFont="1" applyAlignment="1">
      <alignment vertical="center"/>
    </xf>
    <xf numFmtId="0" fontId="13" fillId="0" borderId="0" xfId="0" applyFont="1" applyAlignment="1">
      <alignment horizontal="right"/>
    </xf>
    <xf numFmtId="0" fontId="10" fillId="0" borderId="31" xfId="0" applyFont="1" applyBorder="1" applyAlignment="1">
      <alignment horizontal="center" vertical="center"/>
    </xf>
    <xf numFmtId="0" fontId="10" fillId="0" borderId="36" xfId="0" applyFont="1" applyBorder="1" applyAlignment="1">
      <alignment horizontal="center" vertical="center"/>
    </xf>
    <xf numFmtId="0" fontId="15" fillId="0" borderId="39" xfId="0" applyFont="1" applyBorder="1" applyAlignment="1">
      <alignment horizontal="center" vertical="center" wrapText="1"/>
    </xf>
    <xf numFmtId="0" fontId="15" fillId="0" borderId="42" xfId="0" applyFont="1" applyBorder="1" applyAlignment="1">
      <alignment horizontal="center" vertical="center" wrapText="1"/>
    </xf>
    <xf numFmtId="0" fontId="10" fillId="0" borderId="0" xfId="0" applyFont="1" applyAlignment="1">
      <alignment horizontal="right" vertical="center"/>
    </xf>
    <xf numFmtId="10" fontId="10" fillId="0" borderId="0" xfId="0" applyNumberFormat="1" applyFont="1" applyAlignment="1">
      <alignment horizontal="left" vertical="center"/>
    </xf>
    <xf numFmtId="0" fontId="11" fillId="0" borderId="11" xfId="0" applyFont="1" applyBorder="1" applyAlignment="1">
      <alignment vertical="center"/>
    </xf>
    <xf numFmtId="0" fontId="10" fillId="0" borderId="6" xfId="0" applyFont="1" applyBorder="1" applyAlignment="1">
      <alignment vertical="center" wrapText="1"/>
    </xf>
    <xf numFmtId="0" fontId="10" fillId="0" borderId="49" xfId="0" applyFont="1" applyBorder="1" applyAlignment="1">
      <alignment vertical="center" wrapText="1"/>
    </xf>
    <xf numFmtId="0" fontId="11" fillId="0" borderId="7" xfId="0" applyFont="1" applyBorder="1" applyAlignment="1">
      <alignment vertical="center"/>
    </xf>
    <xf numFmtId="0" fontId="11" fillId="0" borderId="50" xfId="0" applyFont="1" applyBorder="1" applyAlignment="1">
      <alignment vertical="center"/>
    </xf>
    <xf numFmtId="0" fontId="12" fillId="0" borderId="1" xfId="0" applyFont="1" applyBorder="1"/>
    <xf numFmtId="0" fontId="10" fillId="0" borderId="1" xfId="0" applyFont="1" applyBorder="1" applyAlignment="1">
      <alignment horizontal="center"/>
    </xf>
    <xf numFmtId="0" fontId="17" fillId="0" borderId="12" xfId="0" applyFont="1" applyBorder="1" applyAlignment="1">
      <alignment vertical="center" wrapText="1"/>
    </xf>
    <xf numFmtId="0" fontId="17" fillId="0" borderId="13" xfId="0" applyFont="1" applyBorder="1" applyAlignment="1">
      <alignment vertical="center" wrapText="1"/>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53" xfId="0" applyFont="1" applyBorder="1" applyAlignment="1">
      <alignment vertical="center" wrapText="1"/>
    </xf>
    <xf numFmtId="0" fontId="4" fillId="0" borderId="53" xfId="0" applyFont="1" applyBorder="1" applyAlignment="1">
      <alignment vertical="center"/>
    </xf>
    <xf numFmtId="0" fontId="3" fillId="0" borderId="0" xfId="0" applyFont="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vertical="center"/>
    </xf>
    <xf numFmtId="0" fontId="3" fillId="0" borderId="1" xfId="0" applyFont="1" applyBorder="1" applyAlignment="1">
      <alignment vertical="center"/>
    </xf>
    <xf numFmtId="0" fontId="2" fillId="0" borderId="0" xfId="0" applyFont="1" applyAlignment="1">
      <alignment vertical="center" wrapText="1"/>
    </xf>
    <xf numFmtId="0" fontId="2" fillId="0" borderId="14" xfId="0" applyFont="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176" fontId="2" fillId="0" borderId="19" xfId="0" applyNumberFormat="1" applyFont="1" applyBorder="1" applyAlignment="1">
      <alignment vertical="center"/>
    </xf>
    <xf numFmtId="0" fontId="2" fillId="0" borderId="20" xfId="0" applyFont="1" applyBorder="1" applyAlignment="1">
      <alignment vertical="center"/>
    </xf>
    <xf numFmtId="176" fontId="2" fillId="0" borderId="22" xfId="0" applyNumberFormat="1" applyFont="1" applyBorder="1" applyAlignment="1">
      <alignment vertical="center"/>
    </xf>
    <xf numFmtId="176" fontId="2" fillId="0" borderId="23" xfId="0" applyNumberFormat="1" applyFont="1" applyBorder="1" applyAlignment="1">
      <alignment vertical="center"/>
    </xf>
    <xf numFmtId="0" fontId="2" fillId="0" borderId="15" xfId="0" applyFont="1" applyBorder="1" applyAlignment="1">
      <alignment horizontal="right" vertical="center"/>
    </xf>
    <xf numFmtId="0" fontId="2" fillId="0" borderId="25" xfId="0" applyFont="1" applyBorder="1" applyAlignment="1">
      <alignment horizontal="right" vertical="center"/>
    </xf>
    <xf numFmtId="176" fontId="2" fillId="0" borderId="27" xfId="0" applyNumberFormat="1" applyFont="1" applyBorder="1" applyAlignment="1">
      <alignment vertical="center"/>
    </xf>
    <xf numFmtId="176" fontId="2" fillId="0" borderId="28" xfId="0" applyNumberFormat="1" applyFont="1" applyBorder="1" applyAlignment="1">
      <alignment vertical="center"/>
    </xf>
    <xf numFmtId="176" fontId="2" fillId="0" borderId="29" xfId="0" applyNumberFormat="1" applyFont="1" applyBorder="1" applyAlignment="1">
      <alignment vertical="center"/>
    </xf>
    <xf numFmtId="176" fontId="2" fillId="0" borderId="5" xfId="0" applyNumberFormat="1" applyFont="1" applyBorder="1" applyAlignment="1">
      <alignment vertical="center"/>
    </xf>
    <xf numFmtId="176" fontId="2" fillId="0" borderId="2" xfId="0" applyNumberFormat="1" applyFont="1" applyBorder="1" applyAlignment="1">
      <alignment vertical="center"/>
    </xf>
    <xf numFmtId="10" fontId="2" fillId="0" borderId="0" xfId="0" applyNumberFormat="1" applyFont="1" applyAlignment="1">
      <alignment horizontal="left" vertical="center"/>
    </xf>
    <xf numFmtId="0" fontId="4" fillId="0" borderId="54" xfId="0" applyFont="1" applyBorder="1" applyAlignment="1">
      <alignment horizontal="center" vertical="center"/>
    </xf>
    <xf numFmtId="0" fontId="2" fillId="0" borderId="56" xfId="0" applyFont="1" applyBorder="1" applyAlignment="1">
      <alignment horizontal="left" vertical="center"/>
    </xf>
    <xf numFmtId="0" fontId="2" fillId="0" borderId="51" xfId="0" applyFont="1" applyBorder="1" applyAlignment="1">
      <alignment horizontal="righ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176" fontId="2" fillId="0" borderId="24" xfId="0" applyNumberFormat="1" applyFont="1" applyBorder="1" applyAlignment="1">
      <alignment vertical="center"/>
    </xf>
    <xf numFmtId="0" fontId="2" fillId="0" borderId="2" xfId="0" applyFont="1" applyBorder="1" applyAlignment="1">
      <alignment horizontal="left" vertical="center"/>
    </xf>
    <xf numFmtId="0" fontId="2" fillId="0" borderId="55" xfId="0" applyFont="1" applyBorder="1" applyAlignment="1" applyProtection="1">
      <alignment horizontal="center" vertical="center"/>
      <protection locked="0"/>
    </xf>
    <xf numFmtId="176" fontId="3" fillId="0" borderId="17" xfId="0" applyNumberFormat="1" applyFont="1" applyBorder="1" applyAlignment="1" applyProtection="1">
      <alignment vertical="center"/>
      <protection locked="0"/>
    </xf>
    <xf numFmtId="0" fontId="2" fillId="2" borderId="0" xfId="0" applyFont="1" applyFill="1" applyAlignment="1">
      <alignment vertical="center"/>
    </xf>
    <xf numFmtId="0" fontId="10" fillId="0" borderId="39" xfId="0" applyFont="1" applyBorder="1" applyAlignment="1">
      <alignment horizontal="center" vertical="center" wrapText="1"/>
    </xf>
    <xf numFmtId="0" fontId="2" fillId="0" borderId="71" xfId="0" applyFont="1" applyBorder="1" applyAlignment="1">
      <alignment vertical="center"/>
    </xf>
    <xf numFmtId="0" fontId="2" fillId="0" borderId="52" xfId="0" applyFont="1" applyBorder="1" applyAlignment="1">
      <alignment vertical="center"/>
    </xf>
    <xf numFmtId="0" fontId="2" fillId="0" borderId="72" xfId="0" applyFont="1" applyBorder="1" applyAlignment="1">
      <alignment vertical="center"/>
    </xf>
    <xf numFmtId="0" fontId="15" fillId="0" borderId="53" xfId="0" applyFont="1" applyBorder="1" applyAlignment="1">
      <alignment horizontal="center" vertical="center" wrapText="1"/>
    </xf>
    <xf numFmtId="0" fontId="2" fillId="0" borderId="25" xfId="0" applyFont="1" applyBorder="1" applyAlignment="1">
      <alignment horizontal="center" vertical="center"/>
    </xf>
    <xf numFmtId="0" fontId="4" fillId="0" borderId="30" xfId="0" applyFont="1" applyBorder="1" applyAlignment="1">
      <alignment vertical="center"/>
    </xf>
    <xf numFmtId="0" fontId="4" fillId="0" borderId="74" xfId="0" applyFont="1" applyBorder="1" applyAlignment="1">
      <alignment vertical="center"/>
    </xf>
    <xf numFmtId="0" fontId="17" fillId="0" borderId="8" xfId="0" applyFont="1" applyBorder="1" applyAlignment="1">
      <alignment vertical="center" wrapText="1"/>
    </xf>
    <xf numFmtId="0" fontId="17" fillId="0" borderId="9" xfId="0" applyFont="1" applyBorder="1" applyAlignment="1">
      <alignment vertical="center" wrapText="1"/>
    </xf>
    <xf numFmtId="0" fontId="24" fillId="0" borderId="45" xfId="0" applyFont="1" applyBorder="1" applyAlignment="1">
      <alignment horizontal="left" vertical="center" wrapText="1"/>
    </xf>
    <xf numFmtId="0" fontId="25" fillId="0" borderId="0" xfId="0" applyFont="1" applyAlignment="1">
      <alignment vertical="center"/>
    </xf>
    <xf numFmtId="0" fontId="12" fillId="0" borderId="12" xfId="0" applyFont="1" applyBorder="1" applyAlignment="1">
      <alignment vertical="center" wrapText="1"/>
    </xf>
    <xf numFmtId="0" fontId="2" fillId="0" borderId="69" xfId="0" applyFont="1" applyBorder="1" applyAlignment="1">
      <alignment horizontal="left" vertical="center"/>
    </xf>
    <xf numFmtId="0" fontId="0" fillId="0" borderId="1" xfId="0" applyBorder="1" applyAlignment="1">
      <alignment horizontal="left" vertical="center"/>
    </xf>
    <xf numFmtId="0" fontId="0" fillId="0" borderId="70" xfId="0" applyBorder="1" applyAlignment="1">
      <alignment horizontal="left" vertical="center"/>
    </xf>
    <xf numFmtId="0" fontId="5"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58" fontId="2" fillId="0" borderId="0" xfId="0" applyNumberFormat="1" applyFont="1" applyAlignment="1">
      <alignment horizontal="left" vertical="center"/>
    </xf>
    <xf numFmtId="0" fontId="0" fillId="0" borderId="0" xfId="0" applyAlignment="1">
      <alignment horizontal="left" vertical="center"/>
    </xf>
    <xf numFmtId="0" fontId="2" fillId="0" borderId="66" xfId="0" applyFont="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2" fillId="0" borderId="73" xfId="0" applyFont="1" applyBorder="1" applyAlignment="1">
      <alignment horizontal="center" vertical="center"/>
    </xf>
    <xf numFmtId="0" fontId="0" fillId="0" borderId="30" xfId="0" applyBorder="1" applyAlignment="1">
      <alignment vertical="center"/>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176" fontId="2" fillId="0" borderId="18"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2" fillId="0" borderId="4" xfId="0" applyFont="1" applyBorder="1" applyAlignment="1">
      <alignment horizontal="center" vertical="center"/>
    </xf>
    <xf numFmtId="176" fontId="3" fillId="0" borderId="16" xfId="0" applyNumberFormat="1" applyFont="1" applyBorder="1" applyAlignment="1" applyProtection="1">
      <alignment horizontal="right" vertical="center"/>
      <protection locked="0"/>
    </xf>
    <xf numFmtId="176" fontId="3" fillId="0" borderId="24" xfId="0" applyNumberFormat="1" applyFont="1" applyBorder="1" applyAlignment="1" applyProtection="1">
      <alignment horizontal="right" vertical="center"/>
      <protection locked="0"/>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9" fontId="2" fillId="0" borderId="3" xfId="0" applyNumberFormat="1" applyFont="1" applyBorder="1" applyAlignment="1">
      <alignment horizontal="center" vertical="center"/>
    </xf>
    <xf numFmtId="9" fontId="2" fillId="0" borderId="4" xfId="0" applyNumberFormat="1" applyFont="1" applyBorder="1" applyAlignment="1">
      <alignment horizontal="center" vertical="center"/>
    </xf>
    <xf numFmtId="9" fontId="2" fillId="0" borderId="5" xfId="0" applyNumberFormat="1" applyFont="1" applyBorder="1" applyAlignment="1">
      <alignment horizontal="center" vertical="center"/>
    </xf>
    <xf numFmtId="0" fontId="2" fillId="0" borderId="10" xfId="0" applyFont="1" applyBorder="1" applyAlignment="1">
      <alignment horizontal="center" vertical="center"/>
    </xf>
    <xf numFmtId="0" fontId="0" fillId="0" borderId="73" xfId="0" applyBorder="1" applyAlignment="1">
      <alignment vertical="center"/>
    </xf>
    <xf numFmtId="0" fontId="2" fillId="0" borderId="57" xfId="0" applyFont="1" applyBorder="1" applyAlignment="1">
      <alignment horizontal="right" vertical="center"/>
    </xf>
    <xf numFmtId="0" fontId="2" fillId="0" borderId="58" xfId="0" applyFont="1" applyBorder="1" applyAlignment="1">
      <alignment horizontal="right" vertical="center"/>
    </xf>
    <xf numFmtId="0" fontId="2" fillId="0" borderId="59" xfId="0"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0" borderId="3"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176" fontId="3" fillId="0" borderId="26" xfId="0" applyNumberFormat="1" applyFont="1" applyBorder="1" applyAlignment="1" applyProtection="1">
      <alignment horizontal="right" vertical="center"/>
      <protection locked="0"/>
    </xf>
    <xf numFmtId="176" fontId="3" fillId="0" borderId="29" xfId="0" applyNumberFormat="1" applyFont="1" applyBorder="1" applyAlignment="1" applyProtection="1">
      <alignment horizontal="right"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6" fontId="2" fillId="0" borderId="29" xfId="0" applyNumberFormat="1" applyFont="1" applyBorder="1" applyAlignment="1">
      <alignment horizontal="right" vertical="center"/>
    </xf>
    <xf numFmtId="0" fontId="2" fillId="0" borderId="60" xfId="0" applyFont="1" applyBorder="1" applyAlignment="1">
      <alignment horizontal="right" vertical="center"/>
    </xf>
    <xf numFmtId="0" fontId="2" fillId="0" borderId="61" xfId="0" applyFont="1" applyBorder="1" applyAlignment="1">
      <alignment horizontal="right" vertical="center"/>
    </xf>
    <xf numFmtId="0" fontId="2" fillId="0" borderId="62" xfId="0" applyFont="1" applyBorder="1" applyAlignment="1">
      <alignment horizontal="righ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 fillId="0" borderId="29" xfId="0" applyFont="1" applyBorder="1" applyAlignment="1">
      <alignment horizontal="righ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176" fontId="2" fillId="0" borderId="3" xfId="0" applyNumberFormat="1" applyFont="1" applyBorder="1" applyAlignment="1" applyProtection="1">
      <alignment horizontal="right" vertical="center"/>
      <protection locked="0"/>
    </xf>
    <xf numFmtId="176" fontId="2" fillId="0" borderId="4" xfId="0" applyNumberFormat="1" applyFont="1" applyBorder="1" applyAlignment="1" applyProtection="1">
      <alignment horizontal="right" vertical="center"/>
      <protection locked="0"/>
    </xf>
    <xf numFmtId="176" fontId="2" fillId="0" borderId="5" xfId="0" applyNumberFormat="1" applyFont="1" applyBorder="1" applyAlignment="1" applyProtection="1">
      <alignment horizontal="right" vertical="center"/>
      <protection locked="0"/>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2" fillId="0" borderId="24" xfId="0" applyFont="1" applyBorder="1" applyAlignment="1">
      <alignment vertical="center"/>
    </xf>
    <xf numFmtId="0" fontId="2" fillId="0" borderId="18" xfId="0" applyFont="1" applyBorder="1" applyAlignment="1">
      <alignment horizontal="right" vertical="center"/>
    </xf>
    <xf numFmtId="0" fontId="2" fillId="0" borderId="16" xfId="0" applyFont="1" applyBorder="1" applyAlignment="1">
      <alignment horizontal="right" vertical="center"/>
    </xf>
    <xf numFmtId="0" fontId="2" fillId="0" borderId="24" xfId="0" applyFont="1" applyBorder="1" applyAlignment="1">
      <alignment horizontal="right" vertical="center"/>
    </xf>
    <xf numFmtId="177" fontId="9" fillId="0" borderId="38" xfId="0" applyNumberFormat="1" applyFont="1" applyBorder="1" applyAlignment="1">
      <alignment horizontal="right" vertical="center"/>
    </xf>
    <xf numFmtId="177" fontId="18" fillId="0" borderId="47" xfId="0" applyNumberFormat="1" applyFont="1" applyBorder="1" applyAlignment="1">
      <alignment vertical="center"/>
    </xf>
    <xf numFmtId="177" fontId="9" fillId="0" borderId="41" xfId="0" applyNumberFormat="1" applyFont="1" applyBorder="1" applyAlignment="1">
      <alignment horizontal="right" vertical="center"/>
    </xf>
    <xf numFmtId="177" fontId="18" fillId="0" borderId="48" xfId="0" applyNumberFormat="1" applyFont="1" applyBorder="1" applyAlignment="1">
      <alignment vertical="center"/>
    </xf>
    <xf numFmtId="176" fontId="14" fillId="0" borderId="10" xfId="0" applyNumberFormat="1" applyFont="1" applyBorder="1" applyAlignment="1">
      <alignment vertical="center"/>
    </xf>
    <xf numFmtId="0" fontId="16" fillId="0" borderId="40" xfId="0" applyFont="1" applyBorder="1" applyAlignment="1">
      <alignment vertical="center"/>
    </xf>
    <xf numFmtId="176" fontId="14" fillId="0" borderId="43" xfId="0" applyNumberFormat="1" applyFont="1" applyBorder="1" applyAlignment="1">
      <alignment vertical="center"/>
    </xf>
    <xf numFmtId="0" fontId="16" fillId="0" borderId="44" xfId="0" applyFont="1" applyBorder="1" applyAlignment="1">
      <alignment vertical="center"/>
    </xf>
    <xf numFmtId="176" fontId="14" fillId="0" borderId="3" xfId="0" applyNumberFormat="1" applyFont="1" applyBorder="1" applyAlignment="1">
      <alignment vertical="center"/>
    </xf>
    <xf numFmtId="0" fontId="16" fillId="0" borderId="37" xfId="0" applyFont="1" applyBorder="1" applyAlignment="1">
      <alignment vertical="center"/>
    </xf>
    <xf numFmtId="176" fontId="14" fillId="0" borderId="3" xfId="0" applyNumberFormat="1" applyFont="1" applyBorder="1" applyAlignment="1">
      <alignment horizontal="right" vertical="center"/>
    </xf>
    <xf numFmtId="0" fontId="11" fillId="0" borderId="37" xfId="0" applyFont="1" applyBorder="1" applyAlignment="1">
      <alignment vertical="center"/>
    </xf>
    <xf numFmtId="176" fontId="14" fillId="0" borderId="10" xfId="0" applyNumberFormat="1" applyFont="1" applyBorder="1" applyAlignment="1">
      <alignment horizontal="right" vertical="center"/>
    </xf>
    <xf numFmtId="0" fontId="11" fillId="0" borderId="40" xfId="0" applyFont="1" applyBorder="1" applyAlignment="1">
      <alignment vertical="center"/>
    </xf>
    <xf numFmtId="0" fontId="10" fillId="0" borderId="38" xfId="0" applyFont="1" applyBorder="1" applyAlignment="1">
      <alignment vertical="center"/>
    </xf>
    <xf numFmtId="0" fontId="10" fillId="0" borderId="16" xfId="0" applyFont="1" applyBorder="1" applyAlignment="1">
      <alignment vertical="center"/>
    </xf>
    <xf numFmtId="0" fontId="11" fillId="0" borderId="16" xfId="0" applyFont="1" applyBorder="1" applyAlignment="1">
      <alignment vertical="center"/>
    </xf>
    <xf numFmtId="0" fontId="10" fillId="0" borderId="41" xfId="0" applyFont="1" applyBorder="1" applyAlignment="1">
      <alignment vertical="center"/>
    </xf>
    <xf numFmtId="0" fontId="10" fillId="0" borderId="21" xfId="0" applyFont="1" applyBorder="1" applyAlignment="1">
      <alignment vertical="center"/>
    </xf>
    <xf numFmtId="0" fontId="11" fillId="0" borderId="21" xfId="0" applyFont="1" applyBorder="1" applyAlignment="1">
      <alignment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1" fillId="0" borderId="46" xfId="0" applyFont="1" applyBorder="1" applyAlignment="1">
      <alignment vertical="center"/>
    </xf>
    <xf numFmtId="0" fontId="10" fillId="0" borderId="30" xfId="0" applyFont="1" applyBorder="1" applyAlignment="1">
      <alignment horizontal="left" wrapText="1"/>
    </xf>
    <xf numFmtId="0" fontId="11" fillId="0" borderId="30" xfId="0" applyFont="1" applyBorder="1" applyAlignment="1">
      <alignment vertical="center" wrapText="1"/>
    </xf>
    <xf numFmtId="176" fontId="14" fillId="0" borderId="32" xfId="0" applyNumberFormat="1" applyFont="1" applyBorder="1" applyAlignment="1">
      <alignment horizontal="right" vertical="center"/>
    </xf>
    <xf numFmtId="0" fontId="11" fillId="0" borderId="33" xfId="0" applyFont="1" applyBorder="1" applyAlignment="1">
      <alignment vertical="center"/>
    </xf>
    <xf numFmtId="177" fontId="16" fillId="0" borderId="20" xfId="0" applyNumberFormat="1" applyFont="1" applyBorder="1" applyAlignment="1">
      <alignment vertical="center"/>
    </xf>
    <xf numFmtId="177" fontId="14" fillId="0" borderId="48" xfId="0" applyNumberFormat="1" applyFont="1" applyBorder="1" applyAlignment="1">
      <alignment vertical="center"/>
    </xf>
    <xf numFmtId="177" fontId="16" fillId="0" borderId="18" xfId="0" applyNumberFormat="1" applyFont="1" applyBorder="1" applyAlignment="1">
      <alignment vertical="center"/>
    </xf>
    <xf numFmtId="177" fontId="14" fillId="0" borderId="47" xfId="0" applyNumberFormat="1"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1" fillId="0" borderId="35" xfId="0" applyFont="1" applyBorder="1" applyAlignment="1">
      <alignment vertical="center"/>
    </xf>
    <xf numFmtId="0" fontId="9" fillId="0" borderId="34" xfId="0" applyFont="1" applyBorder="1" applyAlignment="1">
      <alignment horizontal="center" vertical="center"/>
    </xf>
    <xf numFmtId="0" fontId="18" fillId="0" borderId="33" xfId="0" applyFont="1" applyBorder="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10" fillId="0" borderId="52" xfId="0" applyFont="1" applyBorder="1" applyAlignment="1">
      <alignment horizontal="left" wrapText="1"/>
    </xf>
    <xf numFmtId="0" fontId="6" fillId="0" borderId="52" xfId="0" applyFont="1" applyBorder="1" applyAlignment="1">
      <alignment vertical="center" wrapText="1"/>
    </xf>
    <xf numFmtId="0" fontId="0" fillId="0" borderId="52" xfId="0" applyBorder="1" applyAlignment="1">
      <alignment vertical="center" wrapText="1"/>
    </xf>
    <xf numFmtId="0" fontId="11" fillId="0" borderId="8" xfId="0" applyFont="1"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16" fillId="0" borderId="34" xfId="0" applyFont="1" applyBorder="1" applyAlignment="1">
      <alignment horizontal="center" vertical="center"/>
    </xf>
    <xf numFmtId="0" fontId="14" fillId="0" borderId="33" xfId="0" applyFont="1" applyBorder="1" applyAlignment="1">
      <alignment horizontal="center" vertical="center"/>
    </xf>
    <xf numFmtId="0" fontId="16" fillId="0" borderId="32" xfId="0" applyFont="1" applyBorder="1" applyAlignment="1">
      <alignment horizontal="center" vertical="center"/>
    </xf>
    <xf numFmtId="177" fontId="9" fillId="0" borderId="47" xfId="0" applyNumberFormat="1" applyFont="1" applyBorder="1" applyAlignment="1">
      <alignment horizontal="right" vertical="center"/>
    </xf>
    <xf numFmtId="177" fontId="9" fillId="0" borderId="48" xfId="0" applyNumberFormat="1" applyFont="1" applyBorder="1" applyAlignment="1">
      <alignment horizontal="right" vertical="center"/>
    </xf>
    <xf numFmtId="177" fontId="16" fillId="0" borderId="47" xfId="0" applyNumberFormat="1" applyFont="1" applyBorder="1" applyAlignment="1">
      <alignment vertical="center"/>
    </xf>
    <xf numFmtId="177" fontId="9" fillId="0" borderId="45" xfId="0" applyNumberFormat="1" applyFont="1" applyBorder="1" applyAlignment="1">
      <alignment horizontal="right" vertical="center"/>
    </xf>
    <xf numFmtId="177" fontId="18" fillId="0" borderId="44" xfId="0" applyNumberFormat="1" applyFont="1" applyBorder="1" applyAlignment="1">
      <alignment vertical="center"/>
    </xf>
    <xf numFmtId="177" fontId="16" fillId="0" borderId="43" xfId="0" applyNumberFormat="1" applyFont="1" applyBorder="1" applyAlignment="1">
      <alignment vertical="center"/>
    </xf>
    <xf numFmtId="177" fontId="14" fillId="0" borderId="44" xfId="0" applyNumberFormat="1" applyFont="1" applyBorder="1" applyAlignment="1">
      <alignment vertical="center"/>
    </xf>
    <xf numFmtId="177" fontId="16" fillId="0" borderId="38" xfId="0" applyNumberFormat="1" applyFont="1" applyBorder="1" applyAlignment="1">
      <alignment vertical="center"/>
    </xf>
    <xf numFmtId="177" fontId="16" fillId="0" borderId="41" xfId="0" applyNumberFormat="1" applyFont="1" applyBorder="1" applyAlignment="1">
      <alignment vertical="center"/>
    </xf>
    <xf numFmtId="177" fontId="16" fillId="0" borderId="48" xfId="0" applyNumberFormat="1" applyFont="1" applyBorder="1" applyAlignment="1">
      <alignment vertical="center"/>
    </xf>
    <xf numFmtId="177" fontId="16" fillId="0" borderId="45" xfId="0" applyNumberFormat="1" applyFont="1" applyBorder="1" applyAlignment="1">
      <alignment vertical="center"/>
    </xf>
    <xf numFmtId="177" fontId="16" fillId="0" borderId="44" xfId="0" applyNumberFormat="1" applyFont="1" applyBorder="1" applyAlignment="1">
      <alignment vertical="center"/>
    </xf>
    <xf numFmtId="177" fontId="9" fillId="0" borderId="44" xfId="0" applyNumberFormat="1" applyFont="1" applyBorder="1" applyAlignment="1">
      <alignment horizontal="right" vertical="center"/>
    </xf>
    <xf numFmtId="9" fontId="2" fillId="0" borderId="3" xfId="0" applyNumberFormat="1" applyFont="1" applyBorder="1" applyAlignment="1" applyProtection="1">
      <alignment horizontal="right" vertical="center"/>
      <protection locked="0"/>
    </xf>
    <xf numFmtId="9" fontId="2" fillId="0" borderId="4" xfId="0" applyNumberFormat="1" applyFont="1" applyBorder="1" applyAlignment="1" applyProtection="1">
      <alignment horizontal="right" vertical="center"/>
      <protection locked="0"/>
    </xf>
    <xf numFmtId="9" fontId="2" fillId="0" borderId="5" xfId="0" applyNumberFormat="1" applyFont="1" applyBorder="1" applyAlignment="1" applyProtection="1">
      <alignment horizontal="right" vertical="center"/>
      <protection locked="0"/>
    </xf>
    <xf numFmtId="176" fontId="3" fillId="0" borderId="21" xfId="0" applyNumberFormat="1"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176" fontId="3" fillId="0" borderId="22" xfId="0" applyNumberFormat="1" applyFont="1" applyBorder="1" applyAlignment="1" applyProtection="1">
      <alignment vertical="center"/>
      <protection locked="0"/>
    </xf>
    <xf numFmtId="176" fontId="3" fillId="0" borderId="24" xfId="0" applyNumberFormat="1" applyFont="1" applyBorder="1" applyAlignment="1" applyProtection="1">
      <alignment vertical="center"/>
      <protection locked="0"/>
    </xf>
  </cellXfs>
  <cellStyles count="1">
    <cellStyle name="標準" xfId="0" builtinId="0"/>
  </cellStyles>
  <dxfs count="4">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s>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1133475</xdr:colOff>
      <xdr:row>31</xdr:row>
      <xdr:rowOff>66675</xdr:rowOff>
    </xdr:from>
    <xdr:ext cx="266700" cy="276225"/>
    <xdr:sp macro="" textlink="">
      <xdr:nvSpPr>
        <xdr:cNvPr id="6" name="Shape 6">
          <a:extLst>
            <a:ext uri="{FF2B5EF4-FFF2-40B4-BE49-F238E27FC236}">
              <a16:creationId xmlns:a16="http://schemas.microsoft.com/office/drawing/2014/main" id="{00000000-0008-0000-0200-000006000000}"/>
            </a:ext>
          </a:extLst>
        </xdr:cNvPr>
        <xdr:cNvSpPr/>
      </xdr:nvSpPr>
      <xdr:spPr>
        <a:xfrm>
          <a:off x="9753600" y="9334500"/>
          <a:ext cx="266700" cy="276225"/>
        </a:xfrm>
        <a:prstGeom prst="ellipse">
          <a:avLst/>
        </a:prstGeom>
        <a:solidFill>
          <a:schemeClr val="lt1"/>
        </a:solidFill>
        <a:ln w="9525" cap="flat" cmpd="sng">
          <a:solidFill>
            <a:schemeClr val="dk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ctr" rtl="0">
            <a:spcBef>
              <a:spcPts val="0"/>
            </a:spcBef>
            <a:spcAft>
              <a:spcPts val="0"/>
            </a:spcAft>
            <a:buNone/>
          </a:pPr>
          <a:r>
            <a:rPr lang="en-US" sz="1000">
              <a:solidFill>
                <a:srgbClr val="000000"/>
              </a:solidFill>
              <a:latin typeface="MS Mincho"/>
              <a:ea typeface="MS Mincho"/>
              <a:cs typeface="MS Mincho"/>
              <a:sym typeface="MS Mincho"/>
            </a:rPr>
            <a:t>印</a:t>
          </a:r>
          <a:endParaRPr sz="1000">
            <a:solidFill>
              <a:srgbClr val="000000"/>
            </a:solidFill>
            <a:latin typeface="MS Mincho"/>
            <a:ea typeface="MS Mincho"/>
            <a:cs typeface="MS Mincho"/>
            <a:sym typeface="MS Mincho"/>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6"/>
  <sheetViews>
    <sheetView zoomScaleNormal="100" workbookViewId="0">
      <selection activeCell="D22" sqref="D22"/>
    </sheetView>
  </sheetViews>
  <sheetFormatPr defaultColWidth="12.625" defaultRowHeight="15" customHeight="1" x14ac:dyDescent="0.2"/>
  <cols>
    <col min="1" max="9" width="9" style="1" customWidth="1"/>
    <col min="10" max="10" width="10.625" style="1" customWidth="1"/>
    <col min="11" max="12" width="9" style="1" customWidth="1"/>
    <col min="13" max="26" width="7.625" style="1" customWidth="1"/>
    <col min="27" max="16384" width="12.625" style="1"/>
  </cols>
  <sheetData>
    <row r="1" spans="1:10" ht="15" customHeight="1" x14ac:dyDescent="0.2">
      <c r="I1" s="94">
        <v>44755</v>
      </c>
      <c r="J1" s="95"/>
    </row>
    <row r="2" spans="1:10" ht="15" customHeight="1" x14ac:dyDescent="0.2">
      <c r="I2" s="1" t="s">
        <v>75</v>
      </c>
    </row>
    <row r="3" spans="1:10" ht="33" customHeight="1" x14ac:dyDescent="0.2">
      <c r="A3" s="90" t="s">
        <v>74</v>
      </c>
      <c r="B3" s="91"/>
      <c r="C3" s="91"/>
      <c r="D3" s="91"/>
      <c r="E3" s="91"/>
      <c r="F3" s="91"/>
      <c r="G3" s="91"/>
      <c r="H3" s="91"/>
      <c r="I3" s="91"/>
      <c r="J3" s="91"/>
    </row>
    <row r="4" spans="1:10" ht="31.5" customHeight="1" x14ac:dyDescent="0.2">
      <c r="A4" s="92" t="s">
        <v>76</v>
      </c>
      <c r="B4" s="93"/>
      <c r="C4" s="93"/>
      <c r="D4" s="93"/>
      <c r="E4" s="93"/>
      <c r="F4" s="93"/>
      <c r="G4" s="93"/>
      <c r="H4" s="93"/>
      <c r="I4" s="93"/>
      <c r="J4" s="93"/>
    </row>
    <row r="5" spans="1:10" ht="18.75" customHeight="1" x14ac:dyDescent="0.2">
      <c r="A5" s="3" t="s">
        <v>0</v>
      </c>
    </row>
    <row r="6" spans="1:10" ht="18.75" customHeight="1" x14ac:dyDescent="0.2"/>
    <row r="7" spans="1:10" ht="18.75" customHeight="1" x14ac:dyDescent="0.2">
      <c r="A7" s="3" t="s">
        <v>91</v>
      </c>
    </row>
    <row r="8" spans="1:10" ht="18.75" customHeight="1" x14ac:dyDescent="0.2">
      <c r="A8" s="1" t="s">
        <v>59</v>
      </c>
    </row>
    <row r="9" spans="1:10" ht="18.75" customHeight="1" x14ac:dyDescent="0.2">
      <c r="A9" s="1" t="s">
        <v>57</v>
      </c>
      <c r="D9" s="73"/>
      <c r="E9" s="1" t="s">
        <v>58</v>
      </c>
    </row>
    <row r="10" spans="1:10" ht="18.75" customHeight="1" x14ac:dyDescent="0.2">
      <c r="A10" s="1" t="s">
        <v>88</v>
      </c>
    </row>
    <row r="11" spans="1:10" ht="18.75" customHeight="1" x14ac:dyDescent="0.2">
      <c r="A11" s="1" t="s">
        <v>73</v>
      </c>
    </row>
    <row r="12" spans="1:10" ht="18.75" customHeight="1" x14ac:dyDescent="0.2">
      <c r="A12" s="1" t="s">
        <v>83</v>
      </c>
    </row>
    <row r="13" spans="1:10" ht="18.75" customHeight="1" x14ac:dyDescent="0.2">
      <c r="A13" s="1" t="s">
        <v>90</v>
      </c>
    </row>
    <row r="14" spans="1:10" ht="18.75" customHeight="1" x14ac:dyDescent="0.2">
      <c r="A14" s="1" t="s">
        <v>77</v>
      </c>
    </row>
    <row r="15" spans="1:10" ht="18.75" customHeight="1" x14ac:dyDescent="0.2">
      <c r="A15" s="1" t="s">
        <v>78</v>
      </c>
    </row>
    <row r="16" spans="1:10" ht="18.75" customHeight="1" x14ac:dyDescent="0.2">
      <c r="A16" s="1" t="s">
        <v>100</v>
      </c>
    </row>
    <row r="17" spans="1:1" ht="18.75" customHeight="1" x14ac:dyDescent="0.2"/>
    <row r="18" spans="1:1" ht="18.75" customHeight="1" x14ac:dyDescent="0.2">
      <c r="A18" s="3" t="s">
        <v>1</v>
      </c>
    </row>
    <row r="19" spans="1:1" ht="18.75" customHeight="1" x14ac:dyDescent="0.2">
      <c r="A19" s="3" t="s">
        <v>60</v>
      </c>
    </row>
    <row r="20" spans="1:1" ht="18.75" customHeight="1" x14ac:dyDescent="0.2">
      <c r="A20" s="1" t="s">
        <v>65</v>
      </c>
    </row>
    <row r="21" spans="1:1" ht="18.75" customHeight="1" x14ac:dyDescent="0.2">
      <c r="A21" s="1" t="s">
        <v>61</v>
      </c>
    </row>
    <row r="22" spans="1:1" ht="18.75" customHeight="1" x14ac:dyDescent="0.2">
      <c r="A22" s="1" t="s">
        <v>66</v>
      </c>
    </row>
    <row r="23" spans="1:1" ht="18.75" customHeight="1" x14ac:dyDescent="0.2">
      <c r="A23" s="1" t="s">
        <v>84</v>
      </c>
    </row>
    <row r="24" spans="1:1" ht="18.75" customHeight="1" x14ac:dyDescent="0.2">
      <c r="A24" s="1" t="s">
        <v>62</v>
      </c>
    </row>
    <row r="25" spans="1:1" ht="18.75" customHeight="1" x14ac:dyDescent="0.2"/>
    <row r="26" spans="1:1" ht="18.75" customHeight="1" x14ac:dyDescent="0.2">
      <c r="A26" s="1" t="s">
        <v>2</v>
      </c>
    </row>
    <row r="27" spans="1:1" ht="18.75" customHeight="1" x14ac:dyDescent="0.2">
      <c r="A27" s="1" t="s">
        <v>94</v>
      </c>
    </row>
    <row r="28" spans="1:1" ht="18.75" customHeight="1" x14ac:dyDescent="0.2">
      <c r="A28" s="1" t="s">
        <v>95</v>
      </c>
    </row>
    <row r="29" spans="1:1" ht="18.75" customHeight="1" x14ac:dyDescent="0.2">
      <c r="A29" s="1" t="s">
        <v>96</v>
      </c>
    </row>
    <row r="30" spans="1:1" ht="18.75" customHeight="1" x14ac:dyDescent="0.2">
      <c r="A30" s="1" t="s">
        <v>97</v>
      </c>
    </row>
    <row r="31" spans="1:1" ht="18.75" customHeight="1" x14ac:dyDescent="0.2"/>
    <row r="32" spans="1:1" ht="18.75" customHeight="1" x14ac:dyDescent="0.2">
      <c r="A32" s="1" t="s">
        <v>3</v>
      </c>
    </row>
    <row r="33" spans="1:5" ht="18.75" customHeight="1" x14ac:dyDescent="0.2">
      <c r="A33" s="1" t="s">
        <v>101</v>
      </c>
    </row>
    <row r="34" spans="1:5" ht="18.75" customHeight="1" x14ac:dyDescent="0.2">
      <c r="A34" s="1" t="s">
        <v>98</v>
      </c>
    </row>
    <row r="35" spans="1:5" ht="18.75" customHeight="1" x14ac:dyDescent="0.2">
      <c r="A35" s="1" t="s">
        <v>99</v>
      </c>
    </row>
    <row r="36" spans="1:5" ht="18.75" customHeight="1" x14ac:dyDescent="0.2"/>
    <row r="37" spans="1:5" ht="18.75" customHeight="1" x14ac:dyDescent="0.2">
      <c r="A37" s="1" t="s">
        <v>102</v>
      </c>
    </row>
    <row r="38" spans="1:5" ht="18.75" customHeight="1" x14ac:dyDescent="0.2"/>
    <row r="39" spans="1:5" ht="18.75" customHeight="1" x14ac:dyDescent="0.2"/>
    <row r="40" spans="1:5" ht="18.75" customHeight="1" x14ac:dyDescent="0.2">
      <c r="A40" s="3" t="s">
        <v>4</v>
      </c>
    </row>
    <row r="41" spans="1:5" ht="18.75" customHeight="1" x14ac:dyDescent="0.2">
      <c r="A41" s="1" t="s">
        <v>5</v>
      </c>
    </row>
    <row r="42" spans="1:5" ht="18.75" customHeight="1" x14ac:dyDescent="0.2">
      <c r="A42" s="1" t="s">
        <v>63</v>
      </c>
    </row>
    <row r="43" spans="1:5" ht="18.75" customHeight="1" x14ac:dyDescent="0.2">
      <c r="A43" s="96" t="s">
        <v>85</v>
      </c>
      <c r="B43" s="97"/>
      <c r="C43" s="97"/>
      <c r="D43" s="97"/>
      <c r="E43" s="98"/>
    </row>
    <row r="44" spans="1:5" ht="18.75" customHeight="1" x14ac:dyDescent="0.2">
      <c r="A44" s="87" t="s">
        <v>86</v>
      </c>
      <c r="B44" s="88"/>
      <c r="C44" s="88"/>
      <c r="D44" s="88"/>
      <c r="E44" s="89"/>
    </row>
    <row r="45" spans="1:5" ht="18.75" customHeight="1" x14ac:dyDescent="0.2">
      <c r="A45" s="87" t="s">
        <v>87</v>
      </c>
      <c r="B45" s="88"/>
      <c r="C45" s="88"/>
      <c r="D45" s="88"/>
      <c r="E45" s="89"/>
    </row>
    <row r="46" spans="1:5" ht="18.75" customHeight="1" x14ac:dyDescent="0.2">
      <c r="A46" s="75" t="s">
        <v>64</v>
      </c>
      <c r="B46" s="76"/>
      <c r="C46" s="76"/>
      <c r="D46" s="76"/>
      <c r="E46" s="77"/>
    </row>
    <row r="47" spans="1:5" ht="18.75" customHeight="1" x14ac:dyDescent="0.2"/>
    <row r="48" spans="1:5"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8.75" customHeight="1" x14ac:dyDescent="0.2"/>
    <row r="907" ht="18.7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18.75" customHeight="1" x14ac:dyDescent="0.2"/>
    <row r="929" ht="18.75" customHeight="1" x14ac:dyDescent="0.2"/>
    <row r="930" ht="18.75" customHeight="1" x14ac:dyDescent="0.2"/>
    <row r="931" ht="18.75" customHeight="1" x14ac:dyDescent="0.2"/>
    <row r="932" ht="18.75" customHeight="1" x14ac:dyDescent="0.2"/>
    <row r="933" ht="18.75" customHeight="1" x14ac:dyDescent="0.2"/>
    <row r="934" ht="18.75" customHeight="1" x14ac:dyDescent="0.2"/>
    <row r="935" ht="18.75" customHeight="1" x14ac:dyDescent="0.2"/>
    <row r="936" ht="18.75" customHeight="1" x14ac:dyDescent="0.2"/>
    <row r="937" ht="18.75" customHeight="1" x14ac:dyDescent="0.2"/>
    <row r="938" ht="18.75" customHeight="1" x14ac:dyDescent="0.2"/>
    <row r="939" ht="18.75" customHeight="1" x14ac:dyDescent="0.2"/>
    <row r="940" ht="18.75" customHeight="1" x14ac:dyDescent="0.2"/>
    <row r="941" ht="18.75" customHeight="1" x14ac:dyDescent="0.2"/>
    <row r="942" ht="18.75" customHeight="1" x14ac:dyDescent="0.2"/>
    <row r="943" ht="18.75" customHeight="1" x14ac:dyDescent="0.2"/>
    <row r="944" ht="18.75" customHeight="1" x14ac:dyDescent="0.2"/>
    <row r="945" ht="18.75" customHeight="1" x14ac:dyDescent="0.2"/>
    <row r="946" ht="18.75" customHeight="1" x14ac:dyDescent="0.2"/>
    <row r="947" ht="18.75" customHeight="1" x14ac:dyDescent="0.2"/>
    <row r="948" ht="18.75" customHeight="1" x14ac:dyDescent="0.2"/>
    <row r="949" ht="18.75" customHeight="1" x14ac:dyDescent="0.2"/>
    <row r="950" ht="18.75" customHeight="1" x14ac:dyDescent="0.2"/>
    <row r="951" ht="18.75" customHeight="1" x14ac:dyDescent="0.2"/>
    <row r="952" ht="18.75" customHeight="1" x14ac:dyDescent="0.2"/>
    <row r="953" ht="18.75" customHeight="1" x14ac:dyDescent="0.2"/>
    <row r="954" ht="18.75" customHeight="1" x14ac:dyDescent="0.2"/>
    <row r="955" ht="18.75" customHeight="1" x14ac:dyDescent="0.2"/>
    <row r="956" ht="18.75" customHeight="1" x14ac:dyDescent="0.2"/>
    <row r="957" ht="18.75" customHeight="1" x14ac:dyDescent="0.2"/>
    <row r="958" ht="18.75" customHeight="1" x14ac:dyDescent="0.2"/>
    <row r="959" ht="18.75" customHeight="1" x14ac:dyDescent="0.2"/>
    <row r="960" ht="18.75" customHeight="1" x14ac:dyDescent="0.2"/>
    <row r="961" ht="18.75" customHeight="1" x14ac:dyDescent="0.2"/>
    <row r="962" ht="18.75" customHeight="1" x14ac:dyDescent="0.2"/>
    <row r="963" ht="18.75" customHeight="1" x14ac:dyDescent="0.2"/>
    <row r="964" ht="18.75" customHeight="1" x14ac:dyDescent="0.2"/>
    <row r="965" ht="18.75" customHeight="1" x14ac:dyDescent="0.2"/>
    <row r="966" ht="18.75" customHeight="1" x14ac:dyDescent="0.2"/>
    <row r="967" ht="18.75" customHeight="1" x14ac:dyDescent="0.2"/>
    <row r="968" ht="18.75" customHeight="1" x14ac:dyDescent="0.2"/>
    <row r="969" ht="18.75" customHeight="1" x14ac:dyDescent="0.2"/>
    <row r="970" ht="18.75" customHeight="1" x14ac:dyDescent="0.2"/>
    <row r="971" ht="18.75" customHeight="1" x14ac:dyDescent="0.2"/>
    <row r="972" ht="18.75" customHeight="1" x14ac:dyDescent="0.2"/>
    <row r="973" ht="18.75" customHeight="1" x14ac:dyDescent="0.2"/>
    <row r="974" ht="18.75" customHeight="1" x14ac:dyDescent="0.2"/>
    <row r="975" ht="18.75" customHeight="1" x14ac:dyDescent="0.2"/>
    <row r="976" ht="18.75" customHeight="1" x14ac:dyDescent="0.2"/>
    <row r="977" ht="18.75" customHeight="1" x14ac:dyDescent="0.2"/>
    <row r="978" ht="18.75" customHeight="1" x14ac:dyDescent="0.2"/>
    <row r="979" ht="18.75" customHeight="1" x14ac:dyDescent="0.2"/>
    <row r="980" ht="18.75" customHeight="1" x14ac:dyDescent="0.2"/>
    <row r="981" ht="18.75" customHeight="1" x14ac:dyDescent="0.2"/>
    <row r="982" ht="18.75" customHeight="1" x14ac:dyDescent="0.2"/>
    <row r="983" ht="18.75" customHeight="1" x14ac:dyDescent="0.2"/>
    <row r="984" ht="18.75" customHeight="1" x14ac:dyDescent="0.2"/>
    <row r="985" ht="18.75" customHeight="1" x14ac:dyDescent="0.2"/>
    <row r="986" ht="18.75" customHeight="1" x14ac:dyDescent="0.2"/>
    <row r="987" ht="18.75" customHeight="1" x14ac:dyDescent="0.2"/>
    <row r="988" ht="18.75" customHeight="1" x14ac:dyDescent="0.2"/>
    <row r="989" ht="18.75" customHeight="1" x14ac:dyDescent="0.2"/>
    <row r="990" ht="18.75" customHeight="1" x14ac:dyDescent="0.2"/>
    <row r="991" ht="18.75" customHeight="1" x14ac:dyDescent="0.2"/>
    <row r="992" ht="18.75" customHeight="1" x14ac:dyDescent="0.2"/>
    <row r="993" ht="18.75" customHeight="1" x14ac:dyDescent="0.2"/>
    <row r="994" ht="18.75" customHeight="1" x14ac:dyDescent="0.2"/>
    <row r="995" ht="18.75" customHeight="1" x14ac:dyDescent="0.2"/>
    <row r="996" ht="18.75" customHeight="1" x14ac:dyDescent="0.2"/>
    <row r="997" ht="18.75" customHeight="1" x14ac:dyDescent="0.2"/>
    <row r="998" ht="18.75" customHeight="1" x14ac:dyDescent="0.2"/>
    <row r="999" ht="18.75" customHeight="1" x14ac:dyDescent="0.2"/>
    <row r="1000" ht="18.75" customHeight="1" x14ac:dyDescent="0.2"/>
    <row r="1001" ht="18.75" customHeight="1" x14ac:dyDescent="0.2"/>
    <row r="1002" ht="18.75" customHeight="1" x14ac:dyDescent="0.2"/>
    <row r="1003" ht="18.75" customHeight="1" x14ac:dyDescent="0.2"/>
    <row r="1004" ht="18.75" customHeight="1" x14ac:dyDescent="0.2"/>
    <row r="1005" ht="18.75" customHeight="1" x14ac:dyDescent="0.2"/>
    <row r="1006" ht="18.75" customHeight="1" x14ac:dyDescent="0.2"/>
    <row r="1007" ht="18.75" customHeight="1" x14ac:dyDescent="0.2"/>
    <row r="1008" ht="18.75" customHeight="1" x14ac:dyDescent="0.2"/>
    <row r="1009" ht="18.75" customHeight="1" x14ac:dyDescent="0.2"/>
    <row r="1010" ht="18.75" customHeight="1" x14ac:dyDescent="0.2"/>
    <row r="1011" ht="18.75" customHeight="1" x14ac:dyDescent="0.2"/>
    <row r="1012" ht="18.75" customHeight="1" x14ac:dyDescent="0.2"/>
    <row r="1013" ht="18.75" customHeight="1" x14ac:dyDescent="0.2"/>
    <row r="1014" ht="18.75" customHeight="1" x14ac:dyDescent="0.2"/>
    <row r="1015" ht="18.75" customHeight="1" x14ac:dyDescent="0.2"/>
    <row r="1016" ht="18.75" customHeight="1" x14ac:dyDescent="0.2"/>
  </sheetData>
  <mergeCells count="6">
    <mergeCell ref="A45:E45"/>
    <mergeCell ref="A3:J3"/>
    <mergeCell ref="A4:J4"/>
    <mergeCell ref="I1:J1"/>
    <mergeCell ref="A43:E43"/>
    <mergeCell ref="A44:E44"/>
  </mergeCells>
  <phoneticPr fontId="1"/>
  <pageMargins left="0.25" right="0.25"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1000"/>
  <sheetViews>
    <sheetView tabSelected="1" workbookViewId="0">
      <selection activeCell="D15" sqref="D15:G15"/>
    </sheetView>
  </sheetViews>
  <sheetFormatPr defaultColWidth="12.625" defaultRowHeight="15" customHeight="1" x14ac:dyDescent="0.2"/>
  <cols>
    <col min="1" max="1" width="2.875" style="1" customWidth="1"/>
    <col min="2" max="2" width="4.125" style="1" customWidth="1"/>
    <col min="3" max="3" width="15.875" style="1" customWidth="1"/>
    <col min="4" max="4" width="5.5" style="1" customWidth="1"/>
    <col min="5" max="10" width="4.625" style="1" customWidth="1"/>
    <col min="11" max="11" width="4.125" style="1" customWidth="1"/>
    <col min="12" max="12" width="11.5" style="1" customWidth="1"/>
    <col min="13" max="13" width="6.625" style="1" customWidth="1"/>
    <col min="14" max="14" width="4.125" style="1" customWidth="1"/>
    <col min="15" max="15" width="21.625" style="1" customWidth="1"/>
    <col min="16" max="16" width="4.125" style="1" customWidth="1"/>
    <col min="17" max="17" width="9.625" style="1" customWidth="1"/>
    <col min="18" max="18" width="10" style="1" customWidth="1"/>
    <col min="19" max="19" width="24.375" style="1" customWidth="1"/>
    <col min="20" max="34" width="7.625" style="1" customWidth="1"/>
    <col min="35" max="16384" width="12.625" style="1"/>
  </cols>
  <sheetData>
    <row r="1" spans="2:23" ht="27" customHeight="1" x14ac:dyDescent="0.2">
      <c r="C1" s="90" t="s">
        <v>6</v>
      </c>
      <c r="D1" s="90"/>
      <c r="E1" s="90"/>
      <c r="F1" s="90"/>
      <c r="G1" s="90"/>
      <c r="H1" s="90"/>
      <c r="I1" s="90"/>
      <c r="J1" s="90"/>
      <c r="K1" s="90"/>
      <c r="L1" s="90"/>
      <c r="M1" s="90"/>
      <c r="N1" s="90"/>
      <c r="O1" s="90"/>
      <c r="P1" s="90"/>
      <c r="Q1" s="90"/>
      <c r="R1" s="90"/>
      <c r="S1" s="90"/>
    </row>
    <row r="2" spans="2:23" ht="18.75" customHeight="1" thickBot="1" x14ac:dyDescent="0.25">
      <c r="C2" s="103" t="s">
        <v>7</v>
      </c>
      <c r="D2" s="103"/>
      <c r="E2" s="103"/>
      <c r="F2" s="103"/>
      <c r="G2" s="103"/>
      <c r="H2" s="103"/>
      <c r="I2" s="103"/>
      <c r="J2" s="103"/>
      <c r="K2" s="103"/>
      <c r="L2" s="103"/>
      <c r="M2" s="103"/>
      <c r="N2" s="103"/>
      <c r="O2" s="103"/>
      <c r="P2" s="103"/>
      <c r="Q2" s="103"/>
      <c r="R2" s="103"/>
      <c r="S2" s="103"/>
    </row>
    <row r="3" spans="2:23" ht="27.75" customHeight="1" x14ac:dyDescent="0.2">
      <c r="B3" s="50"/>
      <c r="C3" s="70" t="s">
        <v>48</v>
      </c>
      <c r="D3" s="66" t="s">
        <v>40</v>
      </c>
      <c r="E3" s="71"/>
      <c r="F3" s="67" t="s">
        <v>41</v>
      </c>
      <c r="G3" s="71"/>
      <c r="H3" s="67" t="s">
        <v>42</v>
      </c>
      <c r="I3" s="71"/>
      <c r="J3" s="68" t="s">
        <v>43</v>
      </c>
      <c r="K3" s="99"/>
      <c r="L3" s="100"/>
      <c r="M3" s="80"/>
      <c r="N3" s="80"/>
      <c r="O3" s="80"/>
      <c r="Q3" s="115" t="s">
        <v>53</v>
      </c>
      <c r="R3" s="116"/>
      <c r="S3" s="117"/>
    </row>
    <row r="4" spans="2:23" ht="28.5" customHeight="1" x14ac:dyDescent="0.2">
      <c r="B4" s="50"/>
      <c r="C4" s="70" t="s">
        <v>47</v>
      </c>
      <c r="D4" s="66" t="s">
        <v>40</v>
      </c>
      <c r="E4" s="71"/>
      <c r="F4" s="67" t="s">
        <v>41</v>
      </c>
      <c r="G4" s="71"/>
      <c r="H4" s="67" t="s">
        <v>42</v>
      </c>
      <c r="I4" s="71"/>
      <c r="J4" s="68" t="s">
        <v>43</v>
      </c>
      <c r="K4" s="104" t="s">
        <v>49</v>
      </c>
      <c r="L4" s="105"/>
      <c r="M4" s="63" t="s">
        <v>44</v>
      </c>
      <c r="N4" s="71"/>
      <c r="O4" s="64" t="s">
        <v>45</v>
      </c>
      <c r="Q4" s="38" t="s">
        <v>29</v>
      </c>
      <c r="R4" s="132"/>
      <c r="S4" s="133"/>
    </row>
    <row r="5" spans="2:23" ht="28.5" customHeight="1" x14ac:dyDescent="0.2">
      <c r="B5" s="50"/>
      <c r="C5" s="70" t="s">
        <v>50</v>
      </c>
      <c r="D5" s="118"/>
      <c r="E5" s="119"/>
      <c r="F5" s="119"/>
      <c r="G5" s="119"/>
      <c r="H5" s="119"/>
      <c r="I5" s="119"/>
      <c r="J5" s="119"/>
      <c r="K5" s="119"/>
      <c r="L5" s="119"/>
      <c r="M5" s="119"/>
      <c r="N5" s="119"/>
      <c r="O5" s="120"/>
      <c r="Q5" s="39" t="s">
        <v>30</v>
      </c>
      <c r="R5" s="134"/>
      <c r="S5" s="135"/>
      <c r="T5" s="40"/>
      <c r="U5" s="40"/>
    </row>
    <row r="6" spans="2:23" ht="28.5" customHeight="1" x14ac:dyDescent="0.2">
      <c r="B6" s="50"/>
      <c r="C6" s="70" t="s">
        <v>81</v>
      </c>
      <c r="D6" s="118"/>
      <c r="E6" s="119"/>
      <c r="F6" s="119"/>
      <c r="G6" s="119"/>
      <c r="H6" s="119"/>
      <c r="I6" s="119"/>
      <c r="J6" s="119"/>
      <c r="K6" s="119"/>
      <c r="L6" s="119"/>
      <c r="M6" s="119"/>
      <c r="N6" s="119"/>
      <c r="O6" s="120"/>
      <c r="Q6" s="39" t="s">
        <v>31</v>
      </c>
      <c r="R6" s="134"/>
      <c r="S6" s="135"/>
      <c r="T6" s="40"/>
      <c r="U6" s="40"/>
    </row>
    <row r="7" spans="2:23" ht="28.5" customHeight="1" x14ac:dyDescent="0.2">
      <c r="B7" s="50"/>
      <c r="C7" s="70" t="s">
        <v>51</v>
      </c>
      <c r="D7" s="118"/>
      <c r="E7" s="119"/>
      <c r="F7" s="119"/>
      <c r="G7" s="120"/>
      <c r="H7" s="41"/>
      <c r="I7" s="41"/>
      <c r="J7" s="41"/>
      <c r="K7" s="41"/>
      <c r="L7" s="4"/>
      <c r="M7" s="4"/>
      <c r="N7" s="4"/>
      <c r="O7" s="4"/>
      <c r="Q7" s="39" t="s">
        <v>27</v>
      </c>
      <c r="R7" s="134"/>
      <c r="S7" s="135"/>
      <c r="T7" s="40"/>
      <c r="U7" s="40"/>
    </row>
    <row r="8" spans="2:23" ht="28.5" customHeight="1" x14ac:dyDescent="0.2">
      <c r="B8" s="50"/>
      <c r="C8" s="70" t="s">
        <v>52</v>
      </c>
      <c r="D8" s="118"/>
      <c r="E8" s="119"/>
      <c r="F8" s="119"/>
      <c r="G8" s="120"/>
      <c r="H8" s="42"/>
      <c r="I8" s="42"/>
      <c r="J8" s="42"/>
      <c r="K8" s="42"/>
      <c r="L8" s="43"/>
      <c r="M8" s="43"/>
      <c r="N8" s="44"/>
      <c r="O8" s="45"/>
      <c r="Q8" s="81" t="s">
        <v>28</v>
      </c>
      <c r="R8" s="136"/>
      <c r="S8" s="137"/>
    </row>
    <row r="9" spans="2:23" ht="28.5" customHeight="1" thickBot="1" x14ac:dyDescent="0.25">
      <c r="B9" s="50"/>
      <c r="C9" s="70" t="s">
        <v>89</v>
      </c>
      <c r="D9" s="121">
        <v>0.1</v>
      </c>
      <c r="E9" s="122"/>
      <c r="F9" s="122"/>
      <c r="G9" s="123"/>
      <c r="H9" s="42"/>
      <c r="I9" s="43"/>
      <c r="J9" s="43"/>
      <c r="K9" s="43"/>
      <c r="Q9" s="84" t="s">
        <v>103</v>
      </c>
      <c r="R9" s="101"/>
      <c r="S9" s="102"/>
    </row>
    <row r="10" spans="2:23" ht="18.75" customHeight="1" x14ac:dyDescent="0.2">
      <c r="Q10" s="46"/>
      <c r="R10" s="3"/>
      <c r="W10" s="47"/>
    </row>
    <row r="11" spans="2:23" ht="18.75" customHeight="1" x14ac:dyDescent="0.2">
      <c r="C11" s="48"/>
      <c r="D11" s="48"/>
      <c r="E11" s="48"/>
      <c r="F11" s="48"/>
      <c r="G11" s="48"/>
      <c r="H11" s="48"/>
      <c r="I11" s="48"/>
      <c r="J11" s="48"/>
      <c r="K11" s="48"/>
      <c r="L11" s="48"/>
      <c r="M11" s="48"/>
      <c r="N11" s="48"/>
      <c r="O11" s="48"/>
      <c r="P11" s="48"/>
      <c r="Q11" s="48"/>
      <c r="R11" s="48"/>
      <c r="S11" s="48"/>
    </row>
    <row r="12" spans="2:23" ht="18.75" customHeight="1" x14ac:dyDescent="0.2">
      <c r="C12" s="49" t="s">
        <v>67</v>
      </c>
      <c r="D12" s="155"/>
      <c r="E12" s="156"/>
      <c r="F12" s="156"/>
      <c r="G12" s="157"/>
      <c r="H12" s="65"/>
      <c r="I12" s="158"/>
      <c r="J12" s="159"/>
      <c r="K12" s="159"/>
      <c r="L12" s="159"/>
      <c r="M12" s="160"/>
      <c r="N12" s="104" t="s">
        <v>8</v>
      </c>
      <c r="O12" s="105"/>
      <c r="P12" s="104" t="s">
        <v>69</v>
      </c>
      <c r="Q12" s="112"/>
      <c r="R12" s="105"/>
      <c r="S12" s="49" t="s">
        <v>32</v>
      </c>
    </row>
    <row r="13" spans="2:23" ht="18.75" customHeight="1" x14ac:dyDescent="0.2">
      <c r="C13" s="49" t="s">
        <v>46</v>
      </c>
      <c r="D13" s="129">
        <f>D12*D15</f>
        <v>0</v>
      </c>
      <c r="E13" s="130"/>
      <c r="F13" s="130"/>
      <c r="G13" s="131"/>
      <c r="H13" s="65"/>
      <c r="I13" s="161" t="s">
        <v>11</v>
      </c>
      <c r="J13" s="162"/>
      <c r="K13" s="162"/>
      <c r="L13" s="162"/>
      <c r="M13" s="163"/>
      <c r="N13" s="124" t="s">
        <v>54</v>
      </c>
      <c r="O13" s="72"/>
      <c r="P13" s="124" t="s">
        <v>55</v>
      </c>
      <c r="Q13" s="113"/>
      <c r="R13" s="114"/>
      <c r="S13" s="51">
        <f>O13+Q13</f>
        <v>0</v>
      </c>
    </row>
    <row r="14" spans="2:23" ht="18.75" customHeight="1" x14ac:dyDescent="0.2">
      <c r="C14" s="49" t="s">
        <v>68</v>
      </c>
      <c r="D14" s="129">
        <f>D13+D12</f>
        <v>0</v>
      </c>
      <c r="E14" s="130"/>
      <c r="F14" s="130"/>
      <c r="G14" s="131"/>
      <c r="H14" s="65"/>
      <c r="I14" s="152" t="s">
        <v>34</v>
      </c>
      <c r="J14" s="153"/>
      <c r="K14" s="153"/>
      <c r="L14" s="153"/>
      <c r="M14" s="154"/>
      <c r="N14" s="125"/>
      <c r="O14" s="233"/>
      <c r="P14" s="125"/>
      <c r="Q14" s="231"/>
      <c r="R14" s="232"/>
      <c r="S14" s="54">
        <f>O14+Q14</f>
        <v>0</v>
      </c>
    </row>
    <row r="15" spans="2:23" ht="18.75" customHeight="1" x14ac:dyDescent="0.2">
      <c r="C15" s="49" t="s">
        <v>33</v>
      </c>
      <c r="D15" s="228">
        <v>0.1</v>
      </c>
      <c r="E15" s="229"/>
      <c r="F15" s="229"/>
      <c r="G15" s="230"/>
      <c r="H15" s="65"/>
      <c r="I15" s="161" t="s">
        <v>35</v>
      </c>
      <c r="J15" s="162"/>
      <c r="K15" s="162"/>
      <c r="L15" s="162"/>
      <c r="M15" s="163"/>
      <c r="N15" s="124" t="s">
        <v>92</v>
      </c>
      <c r="O15" s="234"/>
      <c r="P15" s="106">
        <f>Q13-P19</f>
        <v>0</v>
      </c>
      <c r="Q15" s="107"/>
      <c r="R15" s="108"/>
      <c r="S15" s="51">
        <f>O15+P15</f>
        <v>0</v>
      </c>
    </row>
    <row r="16" spans="2:23" ht="18.75" customHeight="1" x14ac:dyDescent="0.2">
      <c r="I16" s="152" t="s">
        <v>36</v>
      </c>
      <c r="J16" s="153"/>
      <c r="K16" s="153"/>
      <c r="L16" s="153"/>
      <c r="M16" s="154"/>
      <c r="N16" s="99"/>
      <c r="O16" s="233"/>
      <c r="P16" s="109">
        <f>Q14-P22</f>
        <v>0</v>
      </c>
      <c r="Q16" s="110"/>
      <c r="R16" s="111"/>
      <c r="S16" s="54">
        <f>O16+P16</f>
        <v>0</v>
      </c>
    </row>
    <row r="17" spans="3:19" ht="18.75" customHeight="1" x14ac:dyDescent="0.2">
      <c r="I17" s="164" t="s">
        <v>12</v>
      </c>
      <c r="J17" s="165"/>
      <c r="K17" s="165"/>
      <c r="L17" s="165"/>
      <c r="M17" s="166"/>
      <c r="N17" s="55"/>
      <c r="O17" s="69">
        <f>O13-O15</f>
        <v>0</v>
      </c>
      <c r="P17" s="106">
        <f>ROUND(D9*Q13,0)</f>
        <v>0</v>
      </c>
      <c r="Q17" s="107"/>
      <c r="R17" s="108"/>
      <c r="S17" s="51">
        <f>O17+P17</f>
        <v>0</v>
      </c>
    </row>
    <row r="18" spans="3:19" ht="18.75" customHeight="1" x14ac:dyDescent="0.2">
      <c r="I18" s="149" t="s">
        <v>13</v>
      </c>
      <c r="J18" s="150"/>
      <c r="K18" s="150"/>
      <c r="L18" s="150"/>
      <c r="M18" s="151"/>
      <c r="N18" s="79"/>
      <c r="O18" s="57">
        <v>0</v>
      </c>
      <c r="P18" s="50" t="s">
        <v>93</v>
      </c>
      <c r="Q18" s="138"/>
      <c r="R18" s="139"/>
      <c r="S18" s="58">
        <f>O18+Q18</f>
        <v>0</v>
      </c>
    </row>
    <row r="19" spans="3:19" ht="18.75" customHeight="1" x14ac:dyDescent="0.2">
      <c r="I19" s="152" t="s">
        <v>80</v>
      </c>
      <c r="J19" s="153"/>
      <c r="K19" s="153"/>
      <c r="L19" s="153"/>
      <c r="M19" s="154"/>
      <c r="N19" s="52"/>
      <c r="O19" s="53">
        <f>O17-O18</f>
        <v>0</v>
      </c>
      <c r="P19" s="109">
        <f>P17-Q18</f>
        <v>0</v>
      </c>
      <c r="Q19" s="110"/>
      <c r="R19" s="111"/>
      <c r="S19" s="54">
        <f>O19+P19</f>
        <v>0</v>
      </c>
    </row>
    <row r="20" spans="3:19" ht="18.75" customHeight="1" x14ac:dyDescent="0.2">
      <c r="I20" s="126" t="s">
        <v>12</v>
      </c>
      <c r="J20" s="127"/>
      <c r="K20" s="127"/>
      <c r="L20" s="127"/>
      <c r="M20" s="128"/>
      <c r="N20" s="55"/>
      <c r="O20" s="69">
        <f>O14-O16</f>
        <v>0</v>
      </c>
      <c r="P20" s="106">
        <f>ROUND(P17*D15,0)</f>
        <v>0</v>
      </c>
      <c r="Q20" s="107"/>
      <c r="R20" s="108"/>
      <c r="S20" s="51">
        <f>O20+P20</f>
        <v>0</v>
      </c>
    </row>
    <row r="21" spans="3:19" ht="18.75" customHeight="1" x14ac:dyDescent="0.2">
      <c r="I21" s="143" t="s">
        <v>13</v>
      </c>
      <c r="J21" s="144"/>
      <c r="K21" s="144"/>
      <c r="L21" s="144"/>
      <c r="M21" s="145"/>
      <c r="N21" s="56"/>
      <c r="O21" s="59">
        <v>0</v>
      </c>
      <c r="P21" s="140">
        <f>P20-P22</f>
        <v>0</v>
      </c>
      <c r="Q21" s="141"/>
      <c r="R21" s="142"/>
      <c r="S21" s="58">
        <f>O21+P21</f>
        <v>0</v>
      </c>
    </row>
    <row r="22" spans="3:19" ht="18.75" customHeight="1" x14ac:dyDescent="0.2">
      <c r="I22" s="146" t="s">
        <v>37</v>
      </c>
      <c r="J22" s="147"/>
      <c r="K22" s="147"/>
      <c r="L22" s="147"/>
      <c r="M22" s="148"/>
      <c r="N22" s="52"/>
      <c r="O22" s="53">
        <f>O20-O21</f>
        <v>0</v>
      </c>
      <c r="P22" s="109">
        <f>ROUND(P19*D15,0)</f>
        <v>0</v>
      </c>
      <c r="Q22" s="110"/>
      <c r="R22" s="111"/>
      <c r="S22" s="54">
        <f>O22+P22</f>
        <v>0</v>
      </c>
    </row>
    <row r="23" spans="3:19" ht="18.75" customHeight="1" x14ac:dyDescent="0.2">
      <c r="I23" s="104" t="s">
        <v>38</v>
      </c>
      <c r="J23" s="112"/>
      <c r="K23" s="112"/>
      <c r="L23" s="112"/>
      <c r="M23" s="105"/>
      <c r="N23" s="37"/>
      <c r="O23" s="60">
        <f>O15+O16</f>
        <v>0</v>
      </c>
      <c r="P23" s="129">
        <f>S23-O23</f>
        <v>0</v>
      </c>
      <c r="Q23" s="130"/>
      <c r="R23" s="131"/>
      <c r="S23" s="61">
        <f>S15+S16</f>
        <v>0</v>
      </c>
    </row>
    <row r="24" spans="3:19" ht="18.75" customHeight="1" x14ac:dyDescent="0.2">
      <c r="Q24" s="2" t="s">
        <v>14</v>
      </c>
      <c r="R24" s="2"/>
      <c r="S24" s="62">
        <f>IFERROR(S13/D12,0)</f>
        <v>0</v>
      </c>
    </row>
    <row r="25" spans="3:19" ht="18.75" customHeight="1" x14ac:dyDescent="0.2">
      <c r="C25" s="85" t="s">
        <v>105</v>
      </c>
      <c r="D25" s="3"/>
      <c r="E25" s="3"/>
      <c r="F25" s="3"/>
      <c r="G25" s="3"/>
      <c r="H25" s="3"/>
      <c r="I25" s="3"/>
      <c r="J25" s="3"/>
      <c r="K25" s="3"/>
    </row>
    <row r="26" spans="3:19" ht="18.75" customHeight="1" x14ac:dyDescent="0.2">
      <c r="C26" s="85" t="s">
        <v>104</v>
      </c>
    </row>
    <row r="27" spans="3:19" ht="18.75" customHeight="1" x14ac:dyDescent="0.2"/>
    <row r="28" spans="3:19" ht="18.75" customHeight="1" x14ac:dyDescent="0.2"/>
    <row r="29" spans="3:19" ht="18.75" customHeight="1" x14ac:dyDescent="0.2"/>
    <row r="30" spans="3:19" ht="18.75" customHeight="1" x14ac:dyDescent="0.2"/>
    <row r="31" spans="3:19" ht="18.75" customHeight="1" x14ac:dyDescent="0.2"/>
    <row r="32" spans="3:19"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8.75" customHeight="1" x14ac:dyDescent="0.2"/>
    <row r="907" ht="18.7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18.75" customHeight="1" x14ac:dyDescent="0.2"/>
    <row r="929" ht="18.75" customHeight="1" x14ac:dyDescent="0.2"/>
    <row r="930" ht="18.75" customHeight="1" x14ac:dyDescent="0.2"/>
    <row r="931" ht="18.75" customHeight="1" x14ac:dyDescent="0.2"/>
    <row r="932" ht="18.75" customHeight="1" x14ac:dyDescent="0.2"/>
    <row r="933" ht="18.75" customHeight="1" x14ac:dyDescent="0.2"/>
    <row r="934" ht="18.75" customHeight="1" x14ac:dyDescent="0.2"/>
    <row r="935" ht="18.75" customHeight="1" x14ac:dyDescent="0.2"/>
    <row r="936" ht="18.75" customHeight="1" x14ac:dyDescent="0.2"/>
    <row r="937" ht="18.75" customHeight="1" x14ac:dyDescent="0.2"/>
    <row r="938" ht="18.75" customHeight="1" x14ac:dyDescent="0.2"/>
    <row r="939" ht="18.75" customHeight="1" x14ac:dyDescent="0.2"/>
    <row r="940" ht="18.75" customHeight="1" x14ac:dyDescent="0.2"/>
    <row r="941" ht="18.75" customHeight="1" x14ac:dyDescent="0.2"/>
    <row r="942" ht="18.75" customHeight="1" x14ac:dyDescent="0.2"/>
    <row r="943" ht="18.75" customHeight="1" x14ac:dyDescent="0.2"/>
    <row r="944" ht="18.75" customHeight="1" x14ac:dyDescent="0.2"/>
    <row r="945" ht="18.75" customHeight="1" x14ac:dyDescent="0.2"/>
    <row r="946" ht="18.75" customHeight="1" x14ac:dyDescent="0.2"/>
    <row r="947" ht="18.75" customHeight="1" x14ac:dyDescent="0.2"/>
    <row r="948" ht="18.75" customHeight="1" x14ac:dyDescent="0.2"/>
    <row r="949" ht="18.75" customHeight="1" x14ac:dyDescent="0.2"/>
    <row r="950" ht="18.75" customHeight="1" x14ac:dyDescent="0.2"/>
    <row r="951" ht="18.75" customHeight="1" x14ac:dyDescent="0.2"/>
    <row r="952" ht="18.75" customHeight="1" x14ac:dyDescent="0.2"/>
    <row r="953" ht="18.75" customHeight="1" x14ac:dyDescent="0.2"/>
    <row r="954" ht="18.75" customHeight="1" x14ac:dyDescent="0.2"/>
    <row r="955" ht="18.75" customHeight="1" x14ac:dyDescent="0.2"/>
    <row r="956" ht="18.75" customHeight="1" x14ac:dyDescent="0.2"/>
    <row r="957" ht="18.75" customHeight="1" x14ac:dyDescent="0.2"/>
    <row r="958" ht="18.75" customHeight="1" x14ac:dyDescent="0.2"/>
    <row r="959" ht="18.75" customHeight="1" x14ac:dyDescent="0.2"/>
    <row r="960" ht="18.75" customHeight="1" x14ac:dyDescent="0.2"/>
    <row r="961" ht="18.75" customHeight="1" x14ac:dyDescent="0.2"/>
    <row r="962" ht="18.75" customHeight="1" x14ac:dyDescent="0.2"/>
    <row r="963" ht="18.75" customHeight="1" x14ac:dyDescent="0.2"/>
    <row r="964" ht="18.75" customHeight="1" x14ac:dyDescent="0.2"/>
    <row r="965" ht="18.75" customHeight="1" x14ac:dyDescent="0.2"/>
    <row r="966" ht="18.75" customHeight="1" x14ac:dyDescent="0.2"/>
    <row r="967" ht="18.75" customHeight="1" x14ac:dyDescent="0.2"/>
    <row r="968" ht="18.75" customHeight="1" x14ac:dyDescent="0.2"/>
    <row r="969" ht="18.75" customHeight="1" x14ac:dyDescent="0.2"/>
    <row r="970" ht="18.75" customHeight="1" x14ac:dyDescent="0.2"/>
    <row r="971" ht="18.75" customHeight="1" x14ac:dyDescent="0.2"/>
    <row r="972" ht="18.75" customHeight="1" x14ac:dyDescent="0.2"/>
    <row r="973" ht="18.75" customHeight="1" x14ac:dyDescent="0.2"/>
    <row r="974" ht="18.75" customHeight="1" x14ac:dyDescent="0.2"/>
    <row r="975" ht="18.75" customHeight="1" x14ac:dyDescent="0.2"/>
    <row r="976" ht="18.75" customHeight="1" x14ac:dyDescent="0.2"/>
    <row r="977" ht="18.75" customHeight="1" x14ac:dyDescent="0.2"/>
    <row r="978" ht="18.75" customHeight="1" x14ac:dyDescent="0.2"/>
    <row r="979" ht="18.75" customHeight="1" x14ac:dyDescent="0.2"/>
    <row r="980" ht="18.75" customHeight="1" x14ac:dyDescent="0.2"/>
    <row r="981" ht="18.75" customHeight="1" x14ac:dyDescent="0.2"/>
    <row r="982" ht="18.75" customHeight="1" x14ac:dyDescent="0.2"/>
    <row r="983" ht="18.75" customHeight="1" x14ac:dyDescent="0.2"/>
    <row r="984" ht="18.75" customHeight="1" x14ac:dyDescent="0.2"/>
    <row r="985" ht="18.75" customHeight="1" x14ac:dyDescent="0.2"/>
    <row r="986" ht="18.75" customHeight="1" x14ac:dyDescent="0.2"/>
    <row r="987" ht="18.75" customHeight="1" x14ac:dyDescent="0.2"/>
    <row r="988" ht="18.75" customHeight="1" x14ac:dyDescent="0.2"/>
    <row r="989" ht="18.75" customHeight="1" x14ac:dyDescent="0.2"/>
    <row r="990" ht="18.75" customHeight="1" x14ac:dyDescent="0.2"/>
    <row r="991" ht="18.75" customHeight="1" x14ac:dyDescent="0.2"/>
    <row r="992" ht="18.75" customHeight="1" x14ac:dyDescent="0.2"/>
    <row r="993" ht="18.75" customHeight="1" x14ac:dyDescent="0.2"/>
    <row r="994" ht="18.75" customHeight="1" x14ac:dyDescent="0.2"/>
    <row r="995" ht="18.75" customHeight="1" x14ac:dyDescent="0.2"/>
    <row r="996" ht="18.75" customHeight="1" x14ac:dyDescent="0.2"/>
    <row r="997" ht="18.75" customHeight="1" x14ac:dyDescent="0.2"/>
    <row r="998" ht="18.75" customHeight="1" x14ac:dyDescent="0.2"/>
    <row r="999" ht="18.75" customHeight="1" x14ac:dyDescent="0.2"/>
    <row r="1000" ht="18.75" customHeight="1" x14ac:dyDescent="0.2"/>
  </sheetData>
  <sheetProtection sheet="1" objects="1" scenarios="1" selectLockedCells="1"/>
  <mergeCells count="48">
    <mergeCell ref="N15:N16"/>
    <mergeCell ref="I16:M16"/>
    <mergeCell ref="I17:M17"/>
    <mergeCell ref="I23:M23"/>
    <mergeCell ref="I18:M18"/>
    <mergeCell ref="I19:M19"/>
    <mergeCell ref="D12:G12"/>
    <mergeCell ref="D13:G13"/>
    <mergeCell ref="D14:G14"/>
    <mergeCell ref="D15:G15"/>
    <mergeCell ref="I12:M12"/>
    <mergeCell ref="I13:M13"/>
    <mergeCell ref="I14:M14"/>
    <mergeCell ref="I15:M15"/>
    <mergeCell ref="N13:N14"/>
    <mergeCell ref="I20:M20"/>
    <mergeCell ref="P23:R23"/>
    <mergeCell ref="R4:S4"/>
    <mergeCell ref="R5:S5"/>
    <mergeCell ref="R6:S6"/>
    <mergeCell ref="R7:S7"/>
    <mergeCell ref="R8:S8"/>
    <mergeCell ref="P17:R17"/>
    <mergeCell ref="Q18:R18"/>
    <mergeCell ref="P19:R19"/>
    <mergeCell ref="P20:R20"/>
    <mergeCell ref="P21:R21"/>
    <mergeCell ref="P22:R22"/>
    <mergeCell ref="I21:M21"/>
    <mergeCell ref="I22:M22"/>
    <mergeCell ref="P15:R15"/>
    <mergeCell ref="P16:R16"/>
    <mergeCell ref="P12:R12"/>
    <mergeCell ref="Q13:R13"/>
    <mergeCell ref="Q3:S3"/>
    <mergeCell ref="Q14:R14"/>
    <mergeCell ref="P13:P14"/>
    <mergeCell ref="K3:L3"/>
    <mergeCell ref="R9:S9"/>
    <mergeCell ref="C1:S1"/>
    <mergeCell ref="C2:S2"/>
    <mergeCell ref="N12:O12"/>
    <mergeCell ref="D5:O5"/>
    <mergeCell ref="D6:O6"/>
    <mergeCell ref="D7:G7"/>
    <mergeCell ref="D8:G8"/>
    <mergeCell ref="D9:G9"/>
    <mergeCell ref="K4:L4"/>
  </mergeCells>
  <phoneticPr fontId="1"/>
  <conditionalFormatting sqref="E3:E4 G3:G4 I3:I4 N4 D5:O6 D7:G8 D12:G12 R4:S8 O13 Q13:R13 Q18:R18">
    <cfRule type="cellIs" dxfId="3" priority="4" operator="equal">
      <formula>""""""</formula>
    </cfRule>
  </conditionalFormatting>
  <conditionalFormatting sqref="E3:E4 G3:G4 I3:I4 N4 D5:O6 D7:G8 R4:S8 O13:O15 O13:O16 Q13:R14 Q18 D12 N4 D5:O6 D7:G8 D12:G12 O13 Q13:R13 Q18:R18 R4:S8">
    <cfRule type="cellIs" dxfId="2" priority="3" operator="equal">
      <formula>""</formula>
    </cfRule>
  </conditionalFormatting>
  <conditionalFormatting sqref="R9:S9">
    <cfRule type="cellIs" dxfId="1" priority="2" operator="equal">
      <formula>""""""</formula>
    </cfRule>
  </conditionalFormatting>
  <conditionalFormatting sqref="R9:S9">
    <cfRule type="cellIs" dxfId="0" priority="1" operator="equal">
      <formula>""</formula>
    </cfRule>
  </conditionalFormatting>
  <pageMargins left="0.7" right="0.7" top="0.75" bottom="0.75" header="0" footer="0"/>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01"/>
  <sheetViews>
    <sheetView showGridLines="0" showRowColHeaders="0" view="pageBreakPreview" topLeftCell="A26" zoomScaleNormal="100" zoomScaleSheetLayoutView="100" workbookViewId="0">
      <selection activeCell="O46" sqref="A1:O46"/>
    </sheetView>
  </sheetViews>
  <sheetFormatPr defaultColWidth="12.625" defaultRowHeight="15" customHeight="1" x14ac:dyDescent="0.2"/>
  <cols>
    <col min="1" max="1" width="3.125" style="5" customWidth="1"/>
    <col min="2" max="2" width="12.375" style="5" customWidth="1"/>
    <col min="3" max="3" width="2.875" style="5" customWidth="1"/>
    <col min="4" max="4" width="15.625" style="5" customWidth="1"/>
    <col min="5" max="5" width="2.875" style="5" customWidth="1"/>
    <col min="6" max="6" width="14.5" style="5" customWidth="1"/>
    <col min="7" max="7" width="2.875" style="5" customWidth="1"/>
    <col min="8" max="8" width="13.375" style="5" customWidth="1"/>
    <col min="9" max="9" width="2.875" style="5" customWidth="1"/>
    <col min="10" max="10" width="23.125" style="5" customWidth="1"/>
    <col min="11" max="11" width="2.875" style="5" customWidth="1"/>
    <col min="12" max="12" width="23.125" style="5" customWidth="1"/>
    <col min="13" max="13" width="2.875" style="5" customWidth="1"/>
    <col min="14" max="14" width="23.125" style="5" customWidth="1"/>
    <col min="15" max="15" width="6.375" style="5" customWidth="1"/>
    <col min="16" max="29" width="7.625" style="5" customWidth="1"/>
    <col min="30" max="16384" width="12.625" style="5"/>
  </cols>
  <sheetData>
    <row r="1" spans="2:14" ht="9" customHeight="1" x14ac:dyDescent="0.2"/>
    <row r="2" spans="2:14" ht="9" customHeight="1" x14ac:dyDescent="0.2"/>
    <row r="3" spans="2:14" ht="34.5" customHeight="1" x14ac:dyDescent="0.2">
      <c r="B3" s="203" t="s">
        <v>56</v>
      </c>
      <c r="C3" s="204"/>
      <c r="D3" s="204"/>
      <c r="E3" s="204"/>
      <c r="F3" s="204"/>
      <c r="G3" s="204"/>
      <c r="H3" s="204"/>
      <c r="I3" s="204"/>
      <c r="J3" s="204"/>
      <c r="K3" s="204"/>
      <c r="L3" s="204"/>
      <c r="M3" s="204"/>
      <c r="N3" s="204"/>
    </row>
    <row r="4" spans="2:14" ht="14.25" customHeight="1" x14ac:dyDescent="0.2">
      <c r="B4" s="205" t="str">
        <f>"令和"&amp;IF(入力ﾌｫｰﾑ!E3="","",入力ﾌｫｰﾑ!E3)&amp;"年"&amp;IF(入力ﾌｫｰﾑ!G3="","",入力ﾌｫｰﾑ!G3)&amp;"月"&amp;IF(入力ﾌｫｰﾑ!I3="","",入力ﾌｫｰﾑ!I3)&amp;"日"</f>
        <v>令和年月日</v>
      </c>
      <c r="C4" s="204"/>
      <c r="D4" s="204"/>
      <c r="E4" s="204"/>
      <c r="F4" s="204"/>
      <c r="G4" s="204"/>
      <c r="H4" s="204"/>
      <c r="I4" s="204"/>
      <c r="J4" s="204"/>
      <c r="K4" s="204"/>
      <c r="L4" s="204"/>
      <c r="M4" s="204"/>
      <c r="N4" s="204"/>
    </row>
    <row r="5" spans="2:14" ht="13.5" customHeight="1" x14ac:dyDescent="0.2">
      <c r="B5" s="5" t="s">
        <v>15</v>
      </c>
      <c r="F5" s="6"/>
      <c r="G5" s="6"/>
      <c r="H5" s="6"/>
      <c r="I5" s="6"/>
    </row>
    <row r="6" spans="2:14" ht="14.25" customHeight="1" thickBot="1" x14ac:dyDescent="0.25">
      <c r="B6" s="7"/>
      <c r="C6" s="7"/>
      <c r="D6" s="7"/>
    </row>
    <row r="7" spans="2:14" ht="30.75" customHeight="1" x14ac:dyDescent="0.15">
      <c r="B7" s="8" t="s">
        <v>16</v>
      </c>
      <c r="C7" s="8" t="s">
        <v>17</v>
      </c>
      <c r="D7" s="8" t="str">
        <f>"令和"&amp;"　　　"&amp;IF(入力ﾌｫｰﾑ!E4="","",入力ﾌｫｰﾑ!E4)&amp;"年"&amp;"　　　"&amp;IF(入力ﾌｫｰﾑ!G4="","",入力ﾌｫｰﾑ!G4)&amp;"月"&amp;"　　　"&amp;IF(入力ﾌｫｰﾑ!I4="","",入力ﾌｫｰﾑ!I4)&amp;"日"</f>
        <v>令和　　　年　　　月　　　日</v>
      </c>
      <c r="E7" s="9"/>
      <c r="F7" s="9"/>
      <c r="G7" s="10"/>
      <c r="H7" s="32"/>
      <c r="I7" s="14"/>
      <c r="J7" s="14"/>
      <c r="L7" s="28" t="s">
        <v>26</v>
      </c>
      <c r="M7" s="29"/>
      <c r="N7" s="30"/>
    </row>
    <row r="8" spans="2:14" ht="30.75" customHeight="1" x14ac:dyDescent="0.15">
      <c r="B8" s="12" t="s">
        <v>18</v>
      </c>
      <c r="C8" s="12" t="s">
        <v>17</v>
      </c>
      <c r="D8" s="206" t="str">
        <f>IF(入力ﾌｫｰﾑ!D5="","",入力ﾌｫｰﾑ!D5)&amp;"（第"&amp;"　　　"&amp;IF(入力ﾌｫｰﾑ!N4="","",入力ﾌｫｰﾑ!N4)&amp;"回）"</f>
        <v>（第　　　回）</v>
      </c>
      <c r="E8" s="207"/>
      <c r="F8" s="207"/>
      <c r="G8" s="208"/>
      <c r="H8" s="208"/>
      <c r="I8" s="208"/>
      <c r="J8" s="208"/>
      <c r="L8" s="209" t="str">
        <f>"住所："&amp;IF(入力ﾌｫｰﾑ!R4="","",入力ﾌｫｰﾑ!R4)</f>
        <v>住所：</v>
      </c>
      <c r="M8" s="210"/>
      <c r="N8" s="211"/>
    </row>
    <row r="9" spans="2:14" ht="30.75" customHeight="1" x14ac:dyDescent="0.15">
      <c r="B9" s="12" t="s">
        <v>82</v>
      </c>
      <c r="C9" s="12" t="s">
        <v>17</v>
      </c>
      <c r="D9" s="190" t="str">
        <f>IF(入力ﾌｫｰﾑ!D6="","",入力ﾌｫｰﾑ!D6)</f>
        <v/>
      </c>
      <c r="E9" s="191"/>
      <c r="F9" s="191"/>
      <c r="G9" s="191"/>
      <c r="H9" s="191"/>
      <c r="I9" s="191"/>
      <c r="J9" s="191"/>
      <c r="L9" s="209" t="str">
        <f>"会社名："&amp;IF(入力ﾌｫｰﾑ!R5="","",入力ﾌｫｰﾑ!R5)</f>
        <v>会社名：</v>
      </c>
      <c r="M9" s="210"/>
      <c r="N9" s="211"/>
    </row>
    <row r="10" spans="2:14" ht="30.75" customHeight="1" x14ac:dyDescent="0.15">
      <c r="B10" s="11" t="s">
        <v>25</v>
      </c>
      <c r="C10" s="8" t="s">
        <v>17</v>
      </c>
      <c r="D10" s="8" t="str">
        <f>IF(入力ﾌｫｰﾑ!D7="","",入力ﾌｫｰﾑ!D7)</f>
        <v/>
      </c>
      <c r="E10" s="10"/>
      <c r="F10" s="27"/>
      <c r="G10" s="27"/>
      <c r="H10" s="27"/>
      <c r="I10" s="10"/>
      <c r="J10" s="10"/>
      <c r="L10" s="209" t="str">
        <f>"担当者名:"&amp;IF(入力ﾌｫｰﾑ!R6="","",入力ﾌｫｰﾑ!R6)</f>
        <v>担当者名:</v>
      </c>
      <c r="M10" s="210"/>
      <c r="N10" s="211"/>
    </row>
    <row r="11" spans="2:14" ht="30.75" customHeight="1" x14ac:dyDescent="0.15">
      <c r="B11" s="8" t="s">
        <v>20</v>
      </c>
      <c r="C11" s="8" t="s">
        <v>17</v>
      </c>
      <c r="D11" s="8" t="str">
        <f>IF(入力ﾌｫｰﾑ!D8="","",入力ﾌｫｰﾑ!D8)</f>
        <v/>
      </c>
      <c r="E11" s="13"/>
      <c r="F11" s="33"/>
      <c r="G11" s="33"/>
      <c r="H11" s="14"/>
      <c r="I11" s="14"/>
      <c r="J11" s="15"/>
      <c r="L11" s="82" t="str">
        <f>"TEL:"&amp;IF(入力ﾌｫｰﾑ!R7="","",入力ﾌｫｰﾑ!R7)</f>
        <v>TEL:</v>
      </c>
      <c r="M11" s="10"/>
      <c r="N11" s="83" t="str">
        <f>"FAX:"&amp;IF(入力ﾌｫｰﾑ!R8="","",入力ﾌｫｰﾑ!R8)</f>
        <v>FAX:</v>
      </c>
    </row>
    <row r="12" spans="2:14" ht="30.75" customHeight="1" thickBot="1" x14ac:dyDescent="0.2">
      <c r="B12" s="12" t="s">
        <v>21</v>
      </c>
      <c r="C12" s="12" t="s">
        <v>17</v>
      </c>
      <c r="D12" s="16">
        <f>IF(入力ﾌｫｰﾑ!D9="","",入力ﾌｫｰﾑ!D9)</f>
        <v>0.1</v>
      </c>
      <c r="E12" s="13"/>
      <c r="F12" s="15"/>
      <c r="G12" s="15"/>
      <c r="H12" s="15"/>
      <c r="I12" s="15"/>
      <c r="J12" s="15"/>
      <c r="L12" s="86" t="str">
        <f>"登録番号　:"&amp;IF(入力ﾌｫｰﾑ!R9="","",入力ﾌｫｰﾑ!R9)</f>
        <v>登録番号　:</v>
      </c>
      <c r="M12" s="31"/>
      <c r="N12" s="35"/>
    </row>
    <row r="13" spans="2:14" ht="18" customHeight="1" x14ac:dyDescent="0.15">
      <c r="B13" s="17"/>
      <c r="C13" s="17"/>
      <c r="D13" s="18"/>
      <c r="E13" s="13"/>
      <c r="F13" s="15"/>
      <c r="G13" s="15"/>
      <c r="H13" s="15"/>
      <c r="I13" s="15"/>
      <c r="J13" s="15"/>
      <c r="L13" s="19"/>
      <c r="N13" s="19"/>
    </row>
    <row r="14" spans="2:14" ht="18" customHeight="1" thickBot="1" x14ac:dyDescent="0.2">
      <c r="D14" s="20" t="s">
        <v>39</v>
      </c>
    </row>
    <row r="15" spans="2:14" ht="30.75" customHeight="1" x14ac:dyDescent="0.2">
      <c r="B15" s="21" t="s">
        <v>70</v>
      </c>
      <c r="C15" s="192">
        <f>入力ﾌｫｰﾑ!D12</f>
        <v>0</v>
      </c>
      <c r="D15" s="193"/>
      <c r="F15" s="198"/>
      <c r="G15" s="199"/>
      <c r="H15" s="200"/>
      <c r="I15" s="214" t="s">
        <v>8</v>
      </c>
      <c r="J15" s="213"/>
      <c r="K15" s="201" t="s">
        <v>9</v>
      </c>
      <c r="L15" s="202"/>
      <c r="M15" s="212" t="s">
        <v>10</v>
      </c>
      <c r="N15" s="213"/>
    </row>
    <row r="16" spans="2:14" ht="30.75" customHeight="1" x14ac:dyDescent="0.2">
      <c r="B16" s="22" t="s">
        <v>22</v>
      </c>
      <c r="C16" s="177">
        <f>入力ﾌｫｰﾑ!D13</f>
        <v>0</v>
      </c>
      <c r="D16" s="178"/>
      <c r="F16" s="181" t="s">
        <v>11</v>
      </c>
      <c r="G16" s="182"/>
      <c r="H16" s="183"/>
      <c r="I16" s="196">
        <f>入力ﾌｫｰﾑ!O13</f>
        <v>0</v>
      </c>
      <c r="J16" s="197"/>
      <c r="K16" s="167">
        <f>入力ﾌｫｰﾑ!Q13</f>
        <v>0</v>
      </c>
      <c r="L16" s="168"/>
      <c r="M16" s="222">
        <f>入力ﾌｫｰﾑ!S13</f>
        <v>0</v>
      </c>
      <c r="N16" s="197"/>
    </row>
    <row r="17" spans="2:14" ht="30.75" customHeight="1" x14ac:dyDescent="0.2">
      <c r="B17" s="74" t="s">
        <v>79</v>
      </c>
      <c r="C17" s="179">
        <f>入力ﾌｫｰﾑ!D14</f>
        <v>0</v>
      </c>
      <c r="D17" s="180"/>
      <c r="F17" s="184" t="s">
        <v>34</v>
      </c>
      <c r="G17" s="185"/>
      <c r="H17" s="186"/>
      <c r="I17" s="194">
        <f>入力ﾌｫｰﾑ!O14</f>
        <v>0</v>
      </c>
      <c r="J17" s="195"/>
      <c r="K17" s="169">
        <f>入力ﾌｫｰﾑ!Q14</f>
        <v>0</v>
      </c>
      <c r="L17" s="170"/>
      <c r="M17" s="223">
        <f>入力ﾌｫｰﾑ!S14</f>
        <v>0</v>
      </c>
      <c r="N17" s="195"/>
    </row>
    <row r="18" spans="2:14" ht="30.75" customHeight="1" x14ac:dyDescent="0.2">
      <c r="B18" s="78" t="s">
        <v>72</v>
      </c>
      <c r="C18" s="175">
        <f>C15-M16</f>
        <v>0</v>
      </c>
      <c r="D18" s="176"/>
      <c r="F18" s="181" t="s">
        <v>35</v>
      </c>
      <c r="G18" s="182"/>
      <c r="H18" s="183"/>
      <c r="I18" s="196">
        <f>入力ﾌｫｰﾑ!O15</f>
        <v>0</v>
      </c>
      <c r="J18" s="197"/>
      <c r="K18" s="167">
        <f>入力ﾌｫｰﾑ!P15</f>
        <v>0</v>
      </c>
      <c r="L18" s="168"/>
      <c r="M18" s="222">
        <f>入力ﾌｫｰﾑ!S15</f>
        <v>0</v>
      </c>
      <c r="N18" s="197"/>
    </row>
    <row r="19" spans="2:14" ht="30.75" customHeight="1" x14ac:dyDescent="0.2">
      <c r="B19" s="23" t="s">
        <v>23</v>
      </c>
      <c r="C19" s="171">
        <f>C16-+M17</f>
        <v>0</v>
      </c>
      <c r="D19" s="172"/>
      <c r="F19" s="184" t="s">
        <v>36</v>
      </c>
      <c r="G19" s="185"/>
      <c r="H19" s="186"/>
      <c r="I19" s="194">
        <f>入力ﾌｫｰﾑ!O16</f>
        <v>0</v>
      </c>
      <c r="J19" s="195"/>
      <c r="K19" s="169">
        <f>入力ﾌｫｰﾑ!P16</f>
        <v>0</v>
      </c>
      <c r="L19" s="170"/>
      <c r="M19" s="223">
        <f>入力ﾌｫｰﾑ!S16</f>
        <v>0</v>
      </c>
      <c r="N19" s="195"/>
    </row>
    <row r="20" spans="2:14" ht="30.75" customHeight="1" thickBot="1" x14ac:dyDescent="0.25">
      <c r="B20" s="24" t="s">
        <v>71</v>
      </c>
      <c r="C20" s="173">
        <f>C18+C19</f>
        <v>0</v>
      </c>
      <c r="D20" s="174"/>
      <c r="F20" s="181" t="s">
        <v>80</v>
      </c>
      <c r="G20" s="182"/>
      <c r="H20" s="183"/>
      <c r="I20" s="196">
        <f>入力ﾌｫｰﾑ!O19</f>
        <v>0</v>
      </c>
      <c r="J20" s="197"/>
      <c r="K20" s="167">
        <f>入力ﾌｫｰﾑ!P19</f>
        <v>0</v>
      </c>
      <c r="L20" s="168"/>
      <c r="M20" s="222">
        <f>入力ﾌｫｰﾑ!S19</f>
        <v>0</v>
      </c>
      <c r="N20" s="197"/>
    </row>
    <row r="21" spans="2:14" ht="30.75" customHeight="1" x14ac:dyDescent="0.2">
      <c r="D21" s="36"/>
      <c r="F21" s="184" t="s">
        <v>37</v>
      </c>
      <c r="G21" s="185"/>
      <c r="H21" s="186"/>
      <c r="I21" s="194">
        <f>入力ﾌｫｰﾑ!O22</f>
        <v>0</v>
      </c>
      <c r="J21" s="195"/>
      <c r="K21" s="169">
        <f>入力ﾌｫｰﾑ!P22</f>
        <v>0</v>
      </c>
      <c r="L21" s="170"/>
      <c r="M21" s="223">
        <f>入力ﾌｫｰﾑ!S22</f>
        <v>0</v>
      </c>
      <c r="N21" s="195"/>
    </row>
    <row r="22" spans="2:14" ht="30.75" customHeight="1" thickBot="1" x14ac:dyDescent="0.25">
      <c r="F22" s="187" t="s">
        <v>38</v>
      </c>
      <c r="G22" s="188"/>
      <c r="H22" s="189"/>
      <c r="I22" s="220">
        <f>入力ﾌｫｰﾑ!O23</f>
        <v>0</v>
      </c>
      <c r="J22" s="221"/>
      <c r="K22" s="218">
        <f>入力ﾌｫｰﾑ!P23</f>
        <v>0</v>
      </c>
      <c r="L22" s="219"/>
      <c r="M22" s="225">
        <f>入力ﾌｫｰﾑ!S23</f>
        <v>0</v>
      </c>
      <c r="N22" s="221"/>
    </row>
    <row r="23" spans="2:14" ht="22.5" customHeight="1" x14ac:dyDescent="0.2">
      <c r="L23" s="25" t="s">
        <v>14</v>
      </c>
      <c r="N23" s="26">
        <f>入力ﾌｫｰﾑ!S24</f>
        <v>0</v>
      </c>
    </row>
    <row r="24" spans="2:14" ht="9" customHeight="1" x14ac:dyDescent="0.2"/>
    <row r="25" spans="2:14" ht="9" customHeight="1" x14ac:dyDescent="0.2"/>
    <row r="26" spans="2:14" ht="34.5" customHeight="1" x14ac:dyDescent="0.2">
      <c r="B26" s="203" t="s">
        <v>24</v>
      </c>
      <c r="C26" s="204"/>
      <c r="D26" s="204"/>
      <c r="E26" s="204"/>
      <c r="F26" s="204"/>
      <c r="G26" s="204"/>
      <c r="H26" s="204"/>
      <c r="I26" s="204"/>
      <c r="J26" s="204"/>
      <c r="K26" s="204"/>
      <c r="L26" s="204"/>
      <c r="M26" s="204"/>
      <c r="N26" s="204"/>
    </row>
    <row r="27" spans="2:14" ht="14.25" customHeight="1" x14ac:dyDescent="0.2">
      <c r="B27" s="205" t="str">
        <f>"令和"&amp;IF(入力ﾌｫｰﾑ!E3="","",入力ﾌｫｰﾑ!E3)&amp;"年"&amp;IF(入力ﾌｫｰﾑ!G3="","",入力ﾌｫｰﾑ!G3)&amp;"月"&amp;IF(入力ﾌｫｰﾑ!I3="","",入力ﾌｫｰﾑ!I3)&amp;"日"</f>
        <v>令和年月日</v>
      </c>
      <c r="C27" s="204"/>
      <c r="D27" s="204"/>
      <c r="E27" s="204"/>
      <c r="F27" s="204"/>
      <c r="G27" s="204"/>
      <c r="H27" s="204"/>
      <c r="I27" s="204"/>
      <c r="J27" s="204"/>
      <c r="K27" s="204"/>
      <c r="L27" s="204"/>
      <c r="M27" s="204"/>
      <c r="N27" s="204"/>
    </row>
    <row r="28" spans="2:14" ht="13.5" customHeight="1" x14ac:dyDescent="0.2">
      <c r="B28" s="5" t="s">
        <v>15</v>
      </c>
      <c r="F28" s="6"/>
      <c r="G28" s="6"/>
      <c r="H28" s="6"/>
      <c r="I28" s="6"/>
    </row>
    <row r="29" spans="2:14" ht="14.25" customHeight="1" thickBot="1" x14ac:dyDescent="0.25">
      <c r="B29" s="7"/>
      <c r="C29" s="7"/>
      <c r="D29" s="7"/>
    </row>
    <row r="30" spans="2:14" ht="30.75" customHeight="1" x14ac:dyDescent="0.15">
      <c r="B30" s="8" t="s">
        <v>16</v>
      </c>
      <c r="C30" s="8" t="s">
        <v>17</v>
      </c>
      <c r="D30" s="8" t="str">
        <f>"令和"&amp;"　　　"&amp;IF(入力ﾌｫｰﾑ!E4="","",入力ﾌｫｰﾑ!E4)&amp;"年"&amp;"　　　"&amp;IF(入力ﾌｫｰﾑ!G4="","",入力ﾌｫｰﾑ!G4)&amp;"月"&amp;"　　　"&amp;IF(入力ﾌｫｰﾑ!I4="","",入力ﾌｫｰﾑ!I4)&amp;"日"</f>
        <v>令和　　　年　　　月　　　日</v>
      </c>
      <c r="E30" s="9"/>
      <c r="F30" s="9"/>
      <c r="G30" s="10"/>
      <c r="H30" s="32"/>
      <c r="I30" s="14"/>
      <c r="J30" s="14"/>
      <c r="L30" s="28" t="s">
        <v>26</v>
      </c>
      <c r="M30" s="29"/>
      <c r="N30" s="30"/>
    </row>
    <row r="31" spans="2:14" ht="30.75" customHeight="1" x14ac:dyDescent="0.15">
      <c r="B31" s="12" t="s">
        <v>18</v>
      </c>
      <c r="C31" s="12" t="s">
        <v>17</v>
      </c>
      <c r="D31" s="206" t="str">
        <f>IF(入力ﾌｫｰﾑ!D5="","",入力ﾌｫｰﾑ!D5)&amp;"（第"&amp;"　　　"&amp;IF(入力ﾌｫｰﾑ!N4="","",入力ﾌｫｰﾑ!N4)&amp;"回）"</f>
        <v>（第　　　回）</v>
      </c>
      <c r="E31" s="207"/>
      <c r="F31" s="207"/>
      <c r="G31" s="208"/>
      <c r="H31" s="208"/>
      <c r="I31" s="208"/>
      <c r="J31" s="208"/>
      <c r="L31" s="209" t="str">
        <f>"住所："&amp;IF(入力ﾌｫｰﾑ!R4="","",入力ﾌｫｰﾑ!R4)</f>
        <v>住所：</v>
      </c>
      <c r="M31" s="210"/>
      <c r="N31" s="211"/>
    </row>
    <row r="32" spans="2:14" ht="30.75" customHeight="1" x14ac:dyDescent="0.15">
      <c r="B32" s="12" t="s">
        <v>19</v>
      </c>
      <c r="C32" s="12" t="s">
        <v>17</v>
      </c>
      <c r="D32" s="190" t="str">
        <f>IF(入力ﾌｫｰﾑ!D6="","",入力ﾌｫｰﾑ!D6)</f>
        <v/>
      </c>
      <c r="E32" s="191"/>
      <c r="F32" s="191"/>
      <c r="G32" s="191"/>
      <c r="H32" s="191"/>
      <c r="I32" s="191"/>
      <c r="J32" s="191"/>
      <c r="L32" s="209" t="str">
        <f>"会社名："&amp;IF(入力ﾌｫｰﾑ!R5="","",入力ﾌｫｰﾑ!R5)</f>
        <v>会社名：</v>
      </c>
      <c r="M32" s="210"/>
      <c r="N32" s="211"/>
    </row>
    <row r="33" spans="2:14" ht="30.75" customHeight="1" x14ac:dyDescent="0.15">
      <c r="B33" s="11" t="s">
        <v>25</v>
      </c>
      <c r="C33" s="8" t="s">
        <v>17</v>
      </c>
      <c r="D33" s="8" t="str">
        <f>IF(入力ﾌｫｰﾑ!D7="","",入力ﾌｫｰﾑ!D7)</f>
        <v/>
      </c>
      <c r="E33" s="10"/>
      <c r="F33" s="27"/>
      <c r="G33" s="27"/>
      <c r="H33" s="27"/>
      <c r="I33" s="10"/>
      <c r="J33" s="10"/>
      <c r="L33" s="209" t="str">
        <f>"担当者名:"&amp;IF(入力ﾌｫｰﾑ!R6="","",入力ﾌｫｰﾑ!R6)</f>
        <v>担当者名:</v>
      </c>
      <c r="M33" s="210"/>
      <c r="N33" s="211"/>
    </row>
    <row r="34" spans="2:14" ht="30.75" customHeight="1" x14ac:dyDescent="0.15">
      <c r="B34" s="8" t="s">
        <v>20</v>
      </c>
      <c r="C34" s="8" t="s">
        <v>17</v>
      </c>
      <c r="D34" s="8" t="str">
        <f>IF(入力ﾌｫｰﾑ!D8="","",入力ﾌｫｰﾑ!D8)</f>
        <v/>
      </c>
      <c r="E34" s="13"/>
      <c r="F34" s="33"/>
      <c r="G34" s="33"/>
      <c r="H34" s="14"/>
      <c r="I34" s="14"/>
      <c r="J34" s="15"/>
      <c r="L34" s="82" t="str">
        <f>"TEL:"&amp;IF(入力ﾌｫｰﾑ!R7="","",入力ﾌｫｰﾑ!R7)</f>
        <v>TEL:</v>
      </c>
      <c r="M34" s="10"/>
      <c r="N34" s="83" t="str">
        <f>"FAX:"&amp;IF(入力ﾌｫｰﾑ!R8="","",入力ﾌｫｰﾑ!R8)</f>
        <v>FAX:</v>
      </c>
    </row>
    <row r="35" spans="2:14" ht="30.75" customHeight="1" thickBot="1" x14ac:dyDescent="0.2">
      <c r="B35" s="12" t="s">
        <v>21</v>
      </c>
      <c r="C35" s="12" t="s">
        <v>17</v>
      </c>
      <c r="D35" s="16">
        <f>IF(入力ﾌｫｰﾑ!D9="","",入力ﾌｫｰﾑ!D9)</f>
        <v>0.1</v>
      </c>
      <c r="E35" s="13"/>
      <c r="F35" s="15"/>
      <c r="G35" s="15"/>
      <c r="H35" s="15"/>
      <c r="I35" s="15"/>
      <c r="J35" s="15"/>
      <c r="L35" s="34" t="str">
        <f>"登録番号:"&amp;IF(入力ﾌｫｰﾑ!R9="","",入力ﾌｫｰﾑ!R9)</f>
        <v>登録番号:</v>
      </c>
      <c r="M35" s="31"/>
      <c r="N35" s="35"/>
    </row>
    <row r="36" spans="2:14" ht="18" customHeight="1" x14ac:dyDescent="0.15">
      <c r="B36" s="17"/>
      <c r="C36" s="17"/>
      <c r="D36" s="18"/>
      <c r="E36" s="13"/>
      <c r="F36" s="15"/>
      <c r="G36" s="15"/>
      <c r="H36" s="15"/>
      <c r="I36" s="15"/>
      <c r="J36" s="15"/>
      <c r="L36" s="19"/>
      <c r="N36" s="19"/>
    </row>
    <row r="37" spans="2:14" ht="18" customHeight="1" thickBot="1" x14ac:dyDescent="0.2">
      <c r="D37" s="20" t="s">
        <v>39</v>
      </c>
    </row>
    <row r="38" spans="2:14" ht="30.75" customHeight="1" x14ac:dyDescent="0.2">
      <c r="B38" s="21" t="s">
        <v>70</v>
      </c>
      <c r="C38" s="192">
        <f>入力ﾌｫｰﾑ!D12</f>
        <v>0</v>
      </c>
      <c r="D38" s="193"/>
      <c r="F38" s="198"/>
      <c r="G38" s="199"/>
      <c r="H38" s="200"/>
      <c r="I38" s="214" t="s">
        <v>8</v>
      </c>
      <c r="J38" s="213"/>
      <c r="K38" s="201" t="s">
        <v>9</v>
      </c>
      <c r="L38" s="202"/>
      <c r="M38" s="212" t="s">
        <v>10</v>
      </c>
      <c r="N38" s="213"/>
    </row>
    <row r="39" spans="2:14" ht="30.75" customHeight="1" x14ac:dyDescent="0.2">
      <c r="B39" s="22" t="s">
        <v>22</v>
      </c>
      <c r="C39" s="177">
        <f>入力ﾌｫｰﾑ!D13</f>
        <v>0</v>
      </c>
      <c r="D39" s="178"/>
      <c r="F39" s="181" t="s">
        <v>11</v>
      </c>
      <c r="G39" s="182"/>
      <c r="H39" s="183"/>
      <c r="I39" s="196">
        <f t="shared" ref="I39:M45" si="0">I16</f>
        <v>0</v>
      </c>
      <c r="J39" s="217"/>
      <c r="K39" s="167">
        <f t="shared" si="0"/>
        <v>0</v>
      </c>
      <c r="L39" s="215"/>
      <c r="M39" s="222">
        <f t="shared" si="0"/>
        <v>0</v>
      </c>
      <c r="N39" s="217"/>
    </row>
    <row r="40" spans="2:14" ht="30.75" customHeight="1" x14ac:dyDescent="0.2">
      <c r="B40" s="74" t="s">
        <v>79</v>
      </c>
      <c r="C40" s="179">
        <f>入力ﾌｫｰﾑ!D14</f>
        <v>0</v>
      </c>
      <c r="D40" s="180"/>
      <c r="F40" s="184" t="s">
        <v>34</v>
      </c>
      <c r="G40" s="185"/>
      <c r="H40" s="186"/>
      <c r="I40" s="194">
        <f t="shared" si="0"/>
        <v>0</v>
      </c>
      <c r="J40" s="224"/>
      <c r="K40" s="169">
        <f t="shared" si="0"/>
        <v>0</v>
      </c>
      <c r="L40" s="216"/>
      <c r="M40" s="223">
        <f t="shared" si="0"/>
        <v>0</v>
      </c>
      <c r="N40" s="224"/>
    </row>
    <row r="41" spans="2:14" ht="30.75" customHeight="1" x14ac:dyDescent="0.2">
      <c r="B41" s="78" t="s">
        <v>72</v>
      </c>
      <c r="C41" s="175">
        <f>C38-M39</f>
        <v>0</v>
      </c>
      <c r="D41" s="176"/>
      <c r="F41" s="181" t="s">
        <v>35</v>
      </c>
      <c r="G41" s="182"/>
      <c r="H41" s="183"/>
      <c r="I41" s="196">
        <f t="shared" si="0"/>
        <v>0</v>
      </c>
      <c r="J41" s="217"/>
      <c r="K41" s="167">
        <f t="shared" si="0"/>
        <v>0</v>
      </c>
      <c r="L41" s="215"/>
      <c r="M41" s="222">
        <f t="shared" si="0"/>
        <v>0</v>
      </c>
      <c r="N41" s="217"/>
    </row>
    <row r="42" spans="2:14" ht="30.75" customHeight="1" x14ac:dyDescent="0.2">
      <c r="B42" s="23" t="s">
        <v>23</v>
      </c>
      <c r="C42" s="171">
        <f>C39-+M40</f>
        <v>0</v>
      </c>
      <c r="D42" s="172"/>
      <c r="F42" s="184" t="s">
        <v>36</v>
      </c>
      <c r="G42" s="185"/>
      <c r="H42" s="186"/>
      <c r="I42" s="194">
        <f t="shared" si="0"/>
        <v>0</v>
      </c>
      <c r="J42" s="224"/>
      <c r="K42" s="169">
        <f t="shared" si="0"/>
        <v>0</v>
      </c>
      <c r="L42" s="216"/>
      <c r="M42" s="223">
        <f t="shared" si="0"/>
        <v>0</v>
      </c>
      <c r="N42" s="224"/>
    </row>
    <row r="43" spans="2:14" ht="30.75" customHeight="1" thickBot="1" x14ac:dyDescent="0.25">
      <c r="B43" s="24" t="s">
        <v>71</v>
      </c>
      <c r="C43" s="173">
        <f>C41+C42</f>
        <v>0</v>
      </c>
      <c r="D43" s="174"/>
      <c r="F43" s="181" t="s">
        <v>80</v>
      </c>
      <c r="G43" s="182"/>
      <c r="H43" s="183"/>
      <c r="I43" s="196">
        <f t="shared" si="0"/>
        <v>0</v>
      </c>
      <c r="J43" s="217"/>
      <c r="K43" s="167">
        <f t="shared" si="0"/>
        <v>0</v>
      </c>
      <c r="L43" s="215"/>
      <c r="M43" s="222">
        <f t="shared" si="0"/>
        <v>0</v>
      </c>
      <c r="N43" s="217"/>
    </row>
    <row r="44" spans="2:14" ht="30.75" customHeight="1" x14ac:dyDescent="0.2">
      <c r="D44" s="36"/>
      <c r="F44" s="184" t="s">
        <v>37</v>
      </c>
      <c r="G44" s="185"/>
      <c r="H44" s="186"/>
      <c r="I44" s="194">
        <f t="shared" si="0"/>
        <v>0</v>
      </c>
      <c r="J44" s="224"/>
      <c r="K44" s="169">
        <f t="shared" si="0"/>
        <v>0</v>
      </c>
      <c r="L44" s="216"/>
      <c r="M44" s="223">
        <f t="shared" si="0"/>
        <v>0</v>
      </c>
      <c r="N44" s="224"/>
    </row>
    <row r="45" spans="2:14" ht="30.75" customHeight="1" thickBot="1" x14ac:dyDescent="0.25">
      <c r="F45" s="187" t="s">
        <v>38</v>
      </c>
      <c r="G45" s="188"/>
      <c r="H45" s="189"/>
      <c r="I45" s="220">
        <f t="shared" si="0"/>
        <v>0</v>
      </c>
      <c r="J45" s="226"/>
      <c r="K45" s="218">
        <f t="shared" si="0"/>
        <v>0</v>
      </c>
      <c r="L45" s="227"/>
      <c r="M45" s="225">
        <f t="shared" si="0"/>
        <v>0</v>
      </c>
      <c r="N45" s="226"/>
    </row>
    <row r="46" spans="2:14" ht="22.5" customHeight="1" x14ac:dyDescent="0.2">
      <c r="L46" s="25" t="s">
        <v>14</v>
      </c>
      <c r="N46" s="26">
        <f>入力ﾌｫｰﾑ!$S$24</f>
        <v>0</v>
      </c>
    </row>
    <row r="47" spans="2:14" ht="13.5" customHeight="1" x14ac:dyDescent="0.2"/>
    <row r="48" spans="2:14"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row r="1001" ht="13.5" customHeight="1" x14ac:dyDescent="0.2"/>
  </sheetData>
  <sheetProtection sheet="1" objects="1" scenarios="1" selectLockedCells="1"/>
  <mergeCells count="90">
    <mergeCell ref="F44:H44"/>
    <mergeCell ref="I44:J44"/>
    <mergeCell ref="K44:L44"/>
    <mergeCell ref="M44:N44"/>
    <mergeCell ref="F45:H45"/>
    <mergeCell ref="I45:J45"/>
    <mergeCell ref="K45:L45"/>
    <mergeCell ref="M45:N45"/>
    <mergeCell ref="M41:N41"/>
    <mergeCell ref="C42:D42"/>
    <mergeCell ref="I42:J42"/>
    <mergeCell ref="M42:N42"/>
    <mergeCell ref="C43:D43"/>
    <mergeCell ref="I43:J43"/>
    <mergeCell ref="M43:N43"/>
    <mergeCell ref="F41:H41"/>
    <mergeCell ref="F42:H42"/>
    <mergeCell ref="F43:H43"/>
    <mergeCell ref="C41:D41"/>
    <mergeCell ref="K42:L42"/>
    <mergeCell ref="K43:L43"/>
    <mergeCell ref="M16:N16"/>
    <mergeCell ref="M17:N17"/>
    <mergeCell ref="M18:N18"/>
    <mergeCell ref="M39:N39"/>
    <mergeCell ref="I40:J40"/>
    <mergeCell ref="M40:N40"/>
    <mergeCell ref="L33:N33"/>
    <mergeCell ref="I38:J38"/>
    <mergeCell ref="M38:N38"/>
    <mergeCell ref="M20:N20"/>
    <mergeCell ref="M21:N21"/>
    <mergeCell ref="M22:N22"/>
    <mergeCell ref="M19:N19"/>
    <mergeCell ref="I18:J18"/>
    <mergeCell ref="I19:J19"/>
    <mergeCell ref="I20:J20"/>
    <mergeCell ref="K22:L22"/>
    <mergeCell ref="L31:N31"/>
    <mergeCell ref="L32:N32"/>
    <mergeCell ref="K38:L38"/>
    <mergeCell ref="F38:H38"/>
    <mergeCell ref="I22:J22"/>
    <mergeCell ref="B26:N26"/>
    <mergeCell ref="B27:N27"/>
    <mergeCell ref="D31:J31"/>
    <mergeCell ref="K39:L39"/>
    <mergeCell ref="F40:H40"/>
    <mergeCell ref="K40:L40"/>
    <mergeCell ref="K41:L41"/>
    <mergeCell ref="I39:J39"/>
    <mergeCell ref="I41:J41"/>
    <mergeCell ref="B3:N3"/>
    <mergeCell ref="B4:N4"/>
    <mergeCell ref="D9:J9"/>
    <mergeCell ref="C15:D15"/>
    <mergeCell ref="D8:J8"/>
    <mergeCell ref="L8:N8"/>
    <mergeCell ref="L9:N9"/>
    <mergeCell ref="L10:N10"/>
    <mergeCell ref="M15:N15"/>
    <mergeCell ref="I15:J15"/>
    <mergeCell ref="I16:J16"/>
    <mergeCell ref="C16:D16"/>
    <mergeCell ref="F16:H16"/>
    <mergeCell ref="F15:H15"/>
    <mergeCell ref="K16:L16"/>
    <mergeCell ref="K15:L15"/>
    <mergeCell ref="C17:D17"/>
    <mergeCell ref="F17:H17"/>
    <mergeCell ref="K17:L17"/>
    <mergeCell ref="I17:J17"/>
    <mergeCell ref="K19:L19"/>
    <mergeCell ref="K18:L18"/>
    <mergeCell ref="C39:D39"/>
    <mergeCell ref="C40:D40"/>
    <mergeCell ref="F18:H18"/>
    <mergeCell ref="F19:H19"/>
    <mergeCell ref="F20:H20"/>
    <mergeCell ref="F21:H21"/>
    <mergeCell ref="F22:H22"/>
    <mergeCell ref="F39:H39"/>
    <mergeCell ref="D32:J32"/>
    <mergeCell ref="C38:D38"/>
    <mergeCell ref="I21:J21"/>
    <mergeCell ref="K20:L20"/>
    <mergeCell ref="K21:L21"/>
    <mergeCell ref="C19:D19"/>
    <mergeCell ref="C20:D20"/>
    <mergeCell ref="C18:D18"/>
  </mergeCells>
  <phoneticPr fontId="1"/>
  <pageMargins left="0.25" right="0.25" top="0.75" bottom="0.75" header="0" footer="0"/>
  <pageSetup paperSize="9" scale="86" fitToHeight="0" orientation="landscape" r:id="rId1"/>
  <headerFooter differentOddEven="1">
    <oddFooter xml:space="preserve">&amp;R&amp;"ＭＳ Ｐゴシック,標準"貴社控
</oddFooter>
    <evenFooter>&amp;R&amp;"ＭＳ Ｐゴシック,標準"提出用</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入力の手引き</vt:lpstr>
      <vt:lpstr>入力ﾌｫｰﾑ</vt:lpstr>
      <vt:lpstr>請求書</vt:lpstr>
      <vt:lpstr>請求書!Print_Area</vt:lpstr>
      <vt:lpstr>入力の手引き!Print_Area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上野</cp:lastModifiedBy>
  <cp:lastPrinted>2022-01-18T11:08:18Z</cp:lastPrinted>
  <dcterms:created xsi:type="dcterms:W3CDTF">2021-12-01T01:00:34Z</dcterms:created>
  <dcterms:modified xsi:type="dcterms:W3CDTF">2023-06-09T08:41:16Z</dcterms:modified>
</cp:coreProperties>
</file>